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doe.sharepoint.com/sites/ArkansasDivisionofHigherEducation2/Shared Documents/General/STAFF ITEMS/Comprehensive Annual Report/2024/"/>
    </mc:Choice>
  </mc:AlternateContent>
  <xr:revisionPtr revIDLastSave="0" documentId="8_{4E54D0A9-B2FC-44AF-8528-AE4E53516A58}" xr6:coauthVersionLast="47" xr6:coauthVersionMax="47" xr10:uidLastSave="{00000000-0000-0000-0000-000000000000}"/>
  <bookViews>
    <workbookView xWindow="-28920" yWindow="-2040" windowWidth="29040" windowHeight="17520" activeTab="2" xr2:uid="{00000000-000D-0000-FFFF-FFFF00000000}"/>
  </bookViews>
  <sheets>
    <sheet name="Act 1520 Report" sheetId="1" r:id="rId1"/>
    <sheet name="2021-22" sheetId="2" r:id="rId2"/>
    <sheet name="2024" sheetId="3" r:id="rId3"/>
  </sheets>
  <definedNames>
    <definedName name="_xlnm.Print_Area" localSheetId="0">'Act 1520 Report'!$A$1:$N$340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3" l="1"/>
  <c r="K20" i="3"/>
  <c r="L20" i="3"/>
  <c r="M20" i="3"/>
  <c r="N20" i="3"/>
  <c r="O20" i="3"/>
  <c r="P20" i="3"/>
  <c r="D20" i="3"/>
  <c r="E20" i="3"/>
  <c r="F20" i="3"/>
  <c r="G20" i="3"/>
  <c r="H20" i="3"/>
  <c r="I20" i="3"/>
  <c r="J20" i="3"/>
  <c r="C20" i="3"/>
  <c r="B20" i="3"/>
  <c r="B6" i="2"/>
  <c r="Q20" i="2"/>
  <c r="P20" i="2"/>
  <c r="O20" i="2"/>
  <c r="N20" i="2"/>
  <c r="M20" i="2"/>
  <c r="L20" i="2"/>
  <c r="K20" i="2"/>
  <c r="J20" i="2"/>
  <c r="F20" i="2"/>
  <c r="E20" i="2"/>
  <c r="D20" i="2"/>
  <c r="C20" i="2"/>
  <c r="P19" i="2"/>
  <c r="O19" i="2"/>
  <c r="N19" i="2"/>
  <c r="M19" i="2"/>
  <c r="J19" i="2"/>
  <c r="F19" i="2"/>
  <c r="E19" i="2"/>
  <c r="D19" i="2"/>
  <c r="C19" i="2"/>
  <c r="Q11" i="2"/>
  <c r="P10" i="2"/>
  <c r="O10" i="2"/>
  <c r="N10" i="2"/>
  <c r="M10" i="2"/>
  <c r="L10" i="2"/>
  <c r="K10" i="2"/>
  <c r="J10" i="2"/>
  <c r="F10" i="2"/>
  <c r="E10" i="2"/>
  <c r="D10" i="2"/>
  <c r="C10" i="2"/>
  <c r="M14" i="2"/>
  <c r="N13" i="2" l="1"/>
  <c r="E9" i="2"/>
  <c r="J337" i="1"/>
  <c r="I337" i="1"/>
  <c r="H337" i="1"/>
  <c r="K337" i="1" l="1"/>
  <c r="N337" i="1"/>
  <c r="E337" i="1"/>
  <c r="F337" i="1"/>
  <c r="D337" i="1"/>
  <c r="M337" i="1"/>
  <c r="L337" i="1"/>
  <c r="C337" i="1"/>
  <c r="B337" i="1"/>
  <c r="I315" i="1"/>
  <c r="M315" i="1"/>
  <c r="L315" i="1"/>
  <c r="K315" i="1"/>
  <c r="F315" i="1"/>
  <c r="E315" i="1"/>
  <c r="D315" i="1"/>
  <c r="C315" i="1"/>
  <c r="B315" i="1"/>
  <c r="G337" i="1" l="1"/>
  <c r="H315" i="1"/>
  <c r="J315" i="1"/>
  <c r="N315" i="1"/>
  <c r="G315" i="1"/>
  <c r="G288" i="1" l="1"/>
  <c r="G287" i="1"/>
  <c r="G286" i="1"/>
  <c r="G285" i="1"/>
  <c r="G284" i="1"/>
  <c r="G282" i="1"/>
  <c r="G281" i="1"/>
  <c r="G279" i="1" l="1"/>
  <c r="G278" i="1"/>
  <c r="N293" i="1"/>
  <c r="M293" i="1"/>
  <c r="L293" i="1"/>
  <c r="K293" i="1"/>
  <c r="J293" i="1"/>
  <c r="I293" i="1"/>
  <c r="H293" i="1"/>
  <c r="F293" i="1"/>
  <c r="E293" i="1"/>
  <c r="D293" i="1"/>
  <c r="C293" i="1"/>
  <c r="B293" i="1"/>
  <c r="G293" i="1" l="1"/>
  <c r="J21" i="2"/>
  <c r="Q21" i="2"/>
  <c r="P21" i="2"/>
  <c r="O21" i="2"/>
  <c r="N21" i="2"/>
  <c r="M21" i="2"/>
  <c r="L21" i="2"/>
  <c r="K21" i="2"/>
  <c r="F21" i="2"/>
  <c r="E21" i="2"/>
  <c r="D21" i="2"/>
  <c r="C21" i="2"/>
  <c r="B21" i="2"/>
  <c r="N271" i="1" l="1"/>
  <c r="M271" i="1"/>
  <c r="L271" i="1"/>
  <c r="K271" i="1"/>
  <c r="J271" i="1"/>
  <c r="I271" i="1"/>
  <c r="H271" i="1"/>
  <c r="G271" i="1"/>
  <c r="F271" i="1"/>
  <c r="E271" i="1"/>
  <c r="D271" i="1"/>
  <c r="C271" i="1"/>
  <c r="B271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G231" i="1"/>
  <c r="B231" i="1"/>
  <c r="N231" i="1" l="1"/>
  <c r="M231" i="1"/>
  <c r="L231" i="1"/>
  <c r="K231" i="1"/>
  <c r="J231" i="1"/>
  <c r="I231" i="1"/>
  <c r="H231" i="1"/>
  <c r="F231" i="1"/>
  <c r="E231" i="1"/>
  <c r="D231" i="1"/>
  <c r="C231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68" i="1" l="1"/>
  <c r="L168" i="1"/>
  <c r="K168" i="1"/>
  <c r="J168" i="1"/>
  <c r="I168" i="1"/>
  <c r="H168" i="1"/>
  <c r="G168" i="1"/>
  <c r="F168" i="1"/>
  <c r="E168" i="1"/>
  <c r="D168" i="1"/>
  <c r="C168" i="1"/>
  <c r="B168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B18" i="1"/>
  <c r="C18" i="1"/>
  <c r="D18" i="1"/>
  <c r="E18" i="1"/>
  <c r="F18" i="1"/>
  <c r="G18" i="1"/>
  <c r="H18" i="1"/>
  <c r="I18" i="1"/>
  <c r="J18" i="1"/>
  <c r="K18" i="1"/>
  <c r="L18" i="1"/>
  <c r="M18" i="1"/>
  <c r="B36" i="1"/>
  <c r="C36" i="1"/>
  <c r="D36" i="1"/>
  <c r="E36" i="1"/>
  <c r="F36" i="1"/>
  <c r="G36" i="1"/>
  <c r="H36" i="1"/>
  <c r="I36" i="1"/>
  <c r="J36" i="1"/>
  <c r="K36" i="1"/>
  <c r="L36" i="1"/>
  <c r="M36" i="1"/>
  <c r="B56" i="1"/>
  <c r="C56" i="1"/>
  <c r="D56" i="1"/>
  <c r="E56" i="1"/>
  <c r="F56" i="1"/>
  <c r="G56" i="1"/>
  <c r="H56" i="1"/>
  <c r="I56" i="1"/>
  <c r="J56" i="1"/>
  <c r="K56" i="1"/>
  <c r="L56" i="1"/>
  <c r="M56" i="1"/>
  <c r="B77" i="1"/>
  <c r="C77" i="1"/>
  <c r="D77" i="1"/>
  <c r="E77" i="1"/>
  <c r="F77" i="1"/>
  <c r="G77" i="1"/>
  <c r="H77" i="1"/>
  <c r="I77" i="1"/>
  <c r="J77" i="1"/>
  <c r="K77" i="1"/>
  <c r="L77" i="1"/>
  <c r="M77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23" i="1"/>
  <c r="C123" i="1"/>
  <c r="D123" i="1"/>
  <c r="E123" i="1"/>
  <c r="F123" i="1"/>
  <c r="G123" i="1"/>
  <c r="H123" i="1"/>
  <c r="I123" i="1"/>
  <c r="J123" i="1"/>
  <c r="K123" i="1"/>
  <c r="L123" i="1"/>
  <c r="M123" i="1"/>
</calcChain>
</file>

<file path=xl/sharedStrings.xml><?xml version="1.0" encoding="utf-8"?>
<sst xmlns="http://schemas.openxmlformats.org/spreadsheetml/2006/main" count="962" uniqueCount="95">
  <si>
    <t># Black</t>
  </si>
  <si>
    <t># White</t>
  </si>
  <si>
    <t>Program (Beginning Year)</t>
  </si>
  <si>
    <t>Recipients</t>
  </si>
  <si>
    <t>Governor's Scholars Program (1984)</t>
  </si>
  <si>
    <t>Law Enforcement Officer's Dependents (1973)</t>
  </si>
  <si>
    <t>Academic Challenge Scholarship(1991)</t>
  </si>
  <si>
    <t>TOTAL</t>
  </si>
  <si>
    <t>Governor's Distinguished Scholars Program (1997)</t>
  </si>
  <si>
    <t># Hispanic</t>
  </si>
  <si>
    <t>Total</t>
  </si>
  <si>
    <t>Total Male</t>
  </si>
  <si>
    <t>Total Female</t>
  </si>
  <si>
    <t>20-24</t>
  </si>
  <si>
    <t>&lt; 19</t>
  </si>
  <si>
    <t>&gt; 24</t>
  </si>
  <si>
    <t>Age Groups</t>
  </si>
  <si>
    <t>Under 20</t>
  </si>
  <si>
    <t># Recipients of Other</t>
  </si>
  <si>
    <t>Race or Unknown</t>
  </si>
  <si>
    <t>Funds</t>
  </si>
  <si>
    <t>Spent</t>
  </si>
  <si>
    <t>Arkansas Geographical Critical Needs Program (2001)</t>
  </si>
  <si>
    <t>Minority Teachers' Scholarship (1994)</t>
  </si>
  <si>
    <t>Minority Masters Fellows Program (1995)</t>
  </si>
  <si>
    <t>This program is administered by UAPB and ADHE has not received this information.</t>
  </si>
  <si>
    <t>2005-06</t>
  </si>
  <si>
    <t>2006-07</t>
  </si>
  <si>
    <t>Workforce Improvement Grant</t>
  </si>
  <si>
    <t>Second Effort Scholarship (1991)</t>
  </si>
  <si>
    <t>Workforce Improvement Grant (2003)</t>
  </si>
  <si>
    <t>State Teacher Assistance Resource (STAR) (2003)</t>
  </si>
  <si>
    <t>Teacher Opportunity Program (2005)</t>
  </si>
  <si>
    <t>State Teacher Assistance Resource (2003)</t>
  </si>
  <si>
    <t>Military Dependents' Scholarship (1973)</t>
  </si>
  <si>
    <t>Gender Not</t>
  </si>
  <si>
    <t>Reported</t>
  </si>
  <si>
    <t xml:space="preserve">Gender Not </t>
  </si>
  <si>
    <t>2007-08</t>
  </si>
  <si>
    <t>Higher Education Opportunity Grant (2007)</t>
  </si>
  <si>
    <t>2008-09</t>
  </si>
  <si>
    <t>2009-10</t>
  </si>
  <si>
    <t>Arkansas Single Parent Scholarship Fund (2009)</t>
  </si>
  <si>
    <t>State Teacher Education Program (2009)</t>
  </si>
  <si>
    <t>The Washington Center (2008)</t>
  </si>
  <si>
    <t>Arkansas Health Education Grants &amp; Loans</t>
  </si>
  <si>
    <t>2010-11</t>
  </si>
  <si>
    <t>*</t>
  </si>
  <si>
    <t>* Data not reported.</t>
  </si>
  <si>
    <t>Minority Teachers' Scholarship (1994) **</t>
  </si>
  <si>
    <t>Minority Masters Fellows Program (1995) **</t>
  </si>
  <si>
    <t>State Teacher Assistance Resource (2003) **</t>
  </si>
  <si>
    <t>**Program repealed - no active students</t>
  </si>
  <si>
    <t>2011-12</t>
  </si>
  <si>
    <t>2012-13</t>
  </si>
  <si>
    <t>Second Effort Scholarship (1991)*</t>
  </si>
  <si>
    <t>2013-14</t>
  </si>
  <si>
    <t>2014-15</t>
  </si>
  <si>
    <t>2015-16</t>
  </si>
  <si>
    <t>National Guard Tuition Assistance Program (2016)</t>
  </si>
  <si>
    <t xml:space="preserve"># Two or More </t>
  </si>
  <si>
    <t># Unknown</t>
  </si>
  <si>
    <t>Races Recipients</t>
  </si>
  <si>
    <t>2016-17</t>
  </si>
  <si>
    <t>ARFuture Program (2018)</t>
  </si>
  <si>
    <t>2017-18</t>
  </si>
  <si>
    <t>Workforce Improvement Grant (2003)**</t>
  </si>
  <si>
    <t>Arkansas Single Parent Scholarship Fund (2009)*</t>
  </si>
  <si>
    <t>Arkansas Department of Higher Education</t>
  </si>
  <si>
    <t>Financial Aid Report</t>
  </si>
  <si>
    <t>Black</t>
  </si>
  <si>
    <t>Hispanic</t>
  </si>
  <si>
    <t>White</t>
  </si>
  <si>
    <t>2 or More Races</t>
  </si>
  <si>
    <t>Male</t>
  </si>
  <si>
    <t>Female</t>
  </si>
  <si>
    <t>Not Reported</t>
  </si>
  <si>
    <t>Race</t>
  </si>
  <si>
    <t>Gender</t>
  </si>
  <si>
    <t>Over 24</t>
  </si>
  <si>
    <t>Total Recipients</t>
  </si>
  <si>
    <t>Amount</t>
  </si>
  <si>
    <t>2018-19</t>
  </si>
  <si>
    <t>Arkansas Workforce Challenge Scholarship (2019)</t>
  </si>
  <si>
    <t>ADHE FINANCIAL AID REPORT - 2005-06 to 2018-19</t>
  </si>
  <si>
    <t>2019-20</t>
  </si>
  <si>
    <t>2020-21</t>
  </si>
  <si>
    <t>Fiscal Year 2021-2022</t>
  </si>
  <si>
    <t>Unknown/ No Response</t>
  </si>
  <si>
    <t>Asian</t>
  </si>
  <si>
    <t>American Indian/ Alaskan</t>
  </si>
  <si>
    <t>Hawaiian/Pacific Islander</t>
  </si>
  <si>
    <t>**</t>
  </si>
  <si>
    <t>Fiscal Year 2023-2024</t>
  </si>
  <si>
    <t>Governor's Higher Education Transition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</si>
</sst>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5" x14ac:knownFonts="1">
    <font>
      <sz val="12"/>
      <name val="Arial"/>
    </font>
    <font>
      <sz val="12"/>
      <name val="Arial"/>
      <family val="2"/>
    </font>
    <font>
      <sz val="12"/>
      <name val="Arial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2" borderId="0"/>
    <xf numFmtId="0" fontId="1" fillId="2" borderId="0"/>
    <xf numFmtId="44" fontId="2" fillId="0" borderId="0" applyFont="0" applyFill="0" applyBorder="0" applyAlignment="0" applyProtection="0"/>
  </cellStyleXfs>
  <cellXfs count="61">
    <xf numFmtId="0" fontId="0" fillId="2" borderId="0" xfId="0"/>
    <xf numFmtId="0" fontId="0" fillId="0" borderId="0" xfId="0" applyFill="1"/>
    <xf numFmtId="0" fontId="1" fillId="0" borderId="0" xfId="0" applyFont="1" applyFill="1"/>
    <xf numFmtId="164" fontId="0" fillId="0" borderId="0" xfId="0" applyNumberFormat="1" applyFill="1"/>
    <xf numFmtId="164" fontId="0" fillId="2" borderId="0" xfId="0" applyNumberFormat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3" fontId="0" fillId="2" borderId="0" xfId="0" applyNumberFormat="1" applyAlignment="1">
      <alignment horizontal="right"/>
    </xf>
    <xf numFmtId="3" fontId="1" fillId="0" borderId="0" xfId="0" applyNumberFormat="1" applyFont="1" applyFill="1"/>
    <xf numFmtId="164" fontId="0" fillId="0" borderId="0" xfId="0" applyNumberFormat="1" applyFill="1" applyAlignment="1">
      <alignment horizontal="righ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2" xfId="0" applyFill="1" applyBorder="1"/>
    <xf numFmtId="3" fontId="0" fillId="0" borderId="5" xfId="0" applyNumberFormat="1" applyFill="1" applyBorder="1" applyAlignment="1">
      <alignment horizontal="right"/>
    </xf>
    <xf numFmtId="3" fontId="0" fillId="0" borderId="2" xfId="0" applyNumberFormat="1" applyFill="1" applyBorder="1"/>
    <xf numFmtId="3" fontId="0" fillId="0" borderId="11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9" xfId="0" applyNumberForma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0" borderId="12" xfId="0" applyNumberFormat="1" applyFill="1" applyBorder="1" applyAlignment="1">
      <alignment horizontal="center" wrapText="1"/>
    </xf>
    <xf numFmtId="3" fontId="0" fillId="0" borderId="13" xfId="0" applyNumberFormat="1" applyFill="1" applyBorder="1" applyAlignment="1">
      <alignment horizontal="center" wrapText="1"/>
    </xf>
    <xf numFmtId="165" fontId="0" fillId="0" borderId="5" xfId="2" applyNumberFormat="1" applyFont="1" applyFill="1" applyBorder="1"/>
    <xf numFmtId="165" fontId="0" fillId="0" borderId="6" xfId="2" applyNumberFormat="1" applyFont="1" applyFill="1" applyBorder="1"/>
    <xf numFmtId="165" fontId="0" fillId="0" borderId="6" xfId="2" applyNumberFormat="1" applyFont="1" applyFill="1" applyBorder="1" applyAlignment="1">
      <alignment horizontal="right"/>
    </xf>
    <xf numFmtId="165" fontId="0" fillId="0" borderId="7" xfId="2" applyNumberFormat="1" applyFont="1" applyFill="1" applyBorder="1"/>
    <xf numFmtId="165" fontId="0" fillId="0" borderId="2" xfId="2" applyNumberFormat="1" applyFont="1" applyFill="1" applyBorder="1"/>
    <xf numFmtId="3" fontId="0" fillId="0" borderId="23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26" xfId="0" applyNumberForma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3" fontId="4" fillId="0" borderId="22" xfId="0" applyNumberFormat="1" applyFon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right"/>
    </xf>
    <xf numFmtId="3" fontId="0" fillId="0" borderId="17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24" xfId="0" applyNumberFormat="1" applyFill="1" applyBorder="1" applyAlignment="1">
      <alignment horizontal="right"/>
    </xf>
    <xf numFmtId="3" fontId="0" fillId="0" borderId="18" xfId="0" applyNumberForma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3" fontId="0" fillId="0" borderId="22" xfId="0" applyNumberFormat="1" applyFill="1" applyBorder="1" applyAlignment="1">
      <alignment horizontal="right"/>
    </xf>
    <xf numFmtId="3" fontId="0" fillId="0" borderId="13" xfId="0" applyNumberFormat="1" applyFill="1" applyBorder="1" applyAlignment="1">
      <alignment horizontal="right"/>
    </xf>
    <xf numFmtId="165" fontId="0" fillId="2" borderId="0" xfId="0" applyNumberFormat="1"/>
    <xf numFmtId="3" fontId="0" fillId="2" borderId="0" xfId="0" applyNumberFormat="1"/>
    <xf numFmtId="0" fontId="3" fillId="0" borderId="0" xfId="0" applyFont="1" applyFill="1" applyAlignment="1">
      <alignment horizontal="center"/>
    </xf>
    <xf numFmtId="0" fontId="3" fillId="2" borderId="0" xfId="0" applyFont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9"/>
  <sheetViews>
    <sheetView showGridLines="0" showOutlineSymbols="0" view="pageBreakPreview" topLeftCell="A303" zoomScale="60" zoomScaleNormal="87" workbookViewId="0">
      <selection activeCell="D355" sqref="D355"/>
    </sheetView>
  </sheetViews>
  <sheetFormatPr defaultColWidth="11.44140625" defaultRowHeight="15" x14ac:dyDescent="0.2"/>
  <cols>
    <col min="1" max="1" width="45.6640625" style="1" bestFit="1" customWidth="1"/>
    <col min="2" max="3" width="9.44140625" style="5" bestFit="1" customWidth="1"/>
    <col min="4" max="4" width="11" style="5" customWidth="1"/>
    <col min="5" max="5" width="10.109375" style="5" customWidth="1"/>
    <col min="6" max="6" width="18.33203125" style="5" bestFit="1" customWidth="1"/>
    <col min="7" max="7" width="9.77734375" style="5" bestFit="1" customWidth="1"/>
    <col min="8" max="10" width="11.5546875" style="5" bestFit="1" customWidth="1"/>
    <col min="11" max="11" width="10.6640625" style="5" bestFit="1" customWidth="1"/>
    <col min="12" max="12" width="9" style="5" bestFit="1" customWidth="1"/>
    <col min="13" max="13" width="16" style="3" bestFit="1" customWidth="1"/>
    <col min="14" max="14" width="15.6640625" style="1" bestFit="1" customWidth="1"/>
    <col min="15" max="16384" width="11.44140625" style="1"/>
  </cols>
  <sheetData>
    <row r="1" spans="1:13" x14ac:dyDescent="0.2">
      <c r="A1" s="1" t="s">
        <v>84</v>
      </c>
    </row>
    <row r="3" spans="1:13" x14ac:dyDescent="0.2">
      <c r="A3" s="1" t="s">
        <v>26</v>
      </c>
    </row>
    <row r="4" spans="1:13" x14ac:dyDescent="0.2">
      <c r="B4" s="5" t="s">
        <v>10</v>
      </c>
      <c r="C4" s="5" t="s">
        <v>0</v>
      </c>
      <c r="D4" s="5" t="s">
        <v>9</v>
      </c>
      <c r="E4" s="5" t="s">
        <v>1</v>
      </c>
      <c r="F4" s="5" t="s">
        <v>18</v>
      </c>
      <c r="G4" s="5" t="s">
        <v>11</v>
      </c>
      <c r="H4" s="5" t="s">
        <v>12</v>
      </c>
      <c r="I4" s="5" t="s">
        <v>37</v>
      </c>
      <c r="J4" s="5" t="s">
        <v>16</v>
      </c>
      <c r="M4" s="3" t="s">
        <v>20</v>
      </c>
    </row>
    <row r="5" spans="1:13" x14ac:dyDescent="0.2">
      <c r="A5" s="1" t="s">
        <v>2</v>
      </c>
      <c r="B5" s="5" t="s">
        <v>3</v>
      </c>
      <c r="C5" s="5" t="s">
        <v>3</v>
      </c>
      <c r="D5" s="5" t="s">
        <v>3</v>
      </c>
      <c r="E5" s="5" t="s">
        <v>3</v>
      </c>
      <c r="F5" s="5" t="s">
        <v>19</v>
      </c>
      <c r="G5" s="5" t="s">
        <v>3</v>
      </c>
      <c r="H5" s="5" t="s">
        <v>3</v>
      </c>
      <c r="I5" s="5" t="s">
        <v>36</v>
      </c>
      <c r="J5" s="5" t="s">
        <v>14</v>
      </c>
      <c r="K5" s="5" t="s">
        <v>13</v>
      </c>
      <c r="L5" s="5" t="s">
        <v>15</v>
      </c>
      <c r="M5" s="3" t="s">
        <v>21</v>
      </c>
    </row>
    <row r="6" spans="1:13" x14ac:dyDescent="0.2">
      <c r="A6" s="1" t="s">
        <v>6</v>
      </c>
      <c r="B6" s="5">
        <v>6573</v>
      </c>
      <c r="C6" s="5">
        <v>652</v>
      </c>
      <c r="D6" s="5">
        <v>119</v>
      </c>
      <c r="E6" s="5">
        <v>5256</v>
      </c>
      <c r="F6" s="5">
        <v>546</v>
      </c>
      <c r="G6" s="5">
        <v>4276</v>
      </c>
      <c r="H6" s="5">
        <v>2297</v>
      </c>
      <c r="I6" s="5">
        <v>0</v>
      </c>
      <c r="J6" s="5">
        <v>2781</v>
      </c>
      <c r="K6" s="5">
        <v>3774</v>
      </c>
      <c r="L6" s="5">
        <v>18</v>
      </c>
      <c r="M6" s="3">
        <v>17823148</v>
      </c>
    </row>
    <row r="7" spans="1:13" x14ac:dyDescent="0.2">
      <c r="A7" s="1" t="s">
        <v>22</v>
      </c>
      <c r="B7" s="5">
        <v>155</v>
      </c>
      <c r="C7" s="5">
        <v>151</v>
      </c>
      <c r="D7" s="5">
        <v>2</v>
      </c>
      <c r="E7" s="5">
        <v>0</v>
      </c>
      <c r="F7" s="5">
        <v>2</v>
      </c>
      <c r="G7" s="5">
        <v>29</v>
      </c>
      <c r="H7" s="5">
        <v>126</v>
      </c>
      <c r="I7" s="5">
        <v>0</v>
      </c>
      <c r="M7" s="3">
        <v>199750</v>
      </c>
    </row>
    <row r="8" spans="1:13" x14ac:dyDescent="0.2">
      <c r="A8" s="1" t="s">
        <v>4</v>
      </c>
      <c r="B8" s="5">
        <v>185</v>
      </c>
      <c r="C8" s="5">
        <v>4</v>
      </c>
      <c r="D8" s="5">
        <v>1</v>
      </c>
      <c r="E8" s="5">
        <v>172</v>
      </c>
      <c r="F8" s="5">
        <v>8</v>
      </c>
      <c r="G8" s="5">
        <v>61</v>
      </c>
      <c r="H8" s="5">
        <v>124</v>
      </c>
      <c r="I8" s="5">
        <v>0</v>
      </c>
      <c r="J8" s="5">
        <v>82</v>
      </c>
      <c r="K8" s="5">
        <v>102</v>
      </c>
      <c r="L8" s="5">
        <v>1</v>
      </c>
      <c r="M8" s="3">
        <v>819360</v>
      </c>
    </row>
    <row r="9" spans="1:13" x14ac:dyDescent="0.2">
      <c r="A9" s="1" t="s">
        <v>8</v>
      </c>
      <c r="B9" s="5">
        <v>658</v>
      </c>
      <c r="C9" s="5">
        <v>11</v>
      </c>
      <c r="D9" s="5">
        <v>3</v>
      </c>
      <c r="E9" s="5">
        <v>606</v>
      </c>
      <c r="F9" s="5">
        <v>38</v>
      </c>
      <c r="G9" s="5">
        <v>376</v>
      </c>
      <c r="H9" s="5">
        <v>282</v>
      </c>
      <c r="I9" s="5">
        <v>0</v>
      </c>
      <c r="J9" s="5">
        <v>254</v>
      </c>
      <c r="K9" s="5">
        <v>404</v>
      </c>
      <c r="L9" s="5">
        <v>0</v>
      </c>
      <c r="M9" s="3">
        <v>6660700</v>
      </c>
    </row>
    <row r="10" spans="1:13" x14ac:dyDescent="0.2">
      <c r="A10" s="1" t="s">
        <v>5</v>
      </c>
      <c r="B10" s="5">
        <v>28</v>
      </c>
      <c r="C10" s="5">
        <v>4</v>
      </c>
      <c r="D10" s="5">
        <v>0</v>
      </c>
      <c r="E10" s="5">
        <v>24</v>
      </c>
      <c r="F10" s="5">
        <v>0</v>
      </c>
      <c r="G10" s="5">
        <v>13</v>
      </c>
      <c r="H10" s="5">
        <v>15</v>
      </c>
      <c r="I10" s="5">
        <v>0</v>
      </c>
      <c r="J10" s="5">
        <v>0</v>
      </c>
      <c r="K10" s="5">
        <v>23</v>
      </c>
      <c r="L10" s="5">
        <v>5</v>
      </c>
      <c r="M10" s="3">
        <v>164990</v>
      </c>
    </row>
    <row r="11" spans="1:13" x14ac:dyDescent="0.2">
      <c r="A11" s="1" t="s">
        <v>34</v>
      </c>
      <c r="B11" s="5">
        <v>18</v>
      </c>
      <c r="C11" s="5">
        <v>6</v>
      </c>
      <c r="D11" s="5">
        <v>0</v>
      </c>
      <c r="E11" s="5">
        <v>12</v>
      </c>
      <c r="F11" s="5">
        <v>0</v>
      </c>
      <c r="G11" s="5">
        <v>5</v>
      </c>
      <c r="H11" s="5">
        <v>13</v>
      </c>
      <c r="I11" s="5">
        <v>0</v>
      </c>
      <c r="J11" s="5">
        <v>0</v>
      </c>
      <c r="K11" s="5">
        <v>15</v>
      </c>
      <c r="L11" s="5">
        <v>3</v>
      </c>
      <c r="M11" s="3">
        <v>74047</v>
      </c>
    </row>
    <row r="12" spans="1:13" x14ac:dyDescent="0.2">
      <c r="A12" s="1" t="s">
        <v>23</v>
      </c>
      <c r="B12" s="5">
        <v>51</v>
      </c>
      <c r="C12" s="5">
        <v>45</v>
      </c>
      <c r="D12" s="5">
        <v>2</v>
      </c>
      <c r="E12" s="5">
        <v>0</v>
      </c>
      <c r="F12" s="5">
        <v>4</v>
      </c>
      <c r="G12" s="5">
        <v>3</v>
      </c>
      <c r="H12" s="5">
        <v>48</v>
      </c>
      <c r="I12" s="5">
        <v>0</v>
      </c>
      <c r="J12" s="5">
        <v>0</v>
      </c>
      <c r="K12" s="5">
        <v>18</v>
      </c>
      <c r="L12" s="5">
        <v>33</v>
      </c>
      <c r="M12" s="3">
        <v>252289</v>
      </c>
    </row>
    <row r="13" spans="1:13" x14ac:dyDescent="0.2">
      <c r="A13" s="1" t="s">
        <v>24</v>
      </c>
      <c r="B13" s="5">
        <v>37</v>
      </c>
      <c r="C13" s="5">
        <v>35</v>
      </c>
      <c r="D13" s="5">
        <v>2</v>
      </c>
      <c r="E13" s="5">
        <v>0</v>
      </c>
      <c r="F13" s="5">
        <v>0</v>
      </c>
      <c r="G13" s="5">
        <v>4</v>
      </c>
      <c r="H13" s="5">
        <v>33</v>
      </c>
      <c r="I13" s="5">
        <v>0</v>
      </c>
      <c r="J13" s="5">
        <v>0</v>
      </c>
      <c r="K13" s="5">
        <v>4</v>
      </c>
      <c r="L13" s="5">
        <v>33</v>
      </c>
      <c r="M13" s="3">
        <v>146250</v>
      </c>
    </row>
    <row r="14" spans="1:13" x14ac:dyDescent="0.2">
      <c r="A14" s="1" t="s">
        <v>29</v>
      </c>
      <c r="B14" s="5">
        <v>20</v>
      </c>
      <c r="C14" s="5">
        <v>0</v>
      </c>
      <c r="D14" s="5">
        <v>1</v>
      </c>
      <c r="E14" s="5">
        <v>19</v>
      </c>
      <c r="F14" s="5">
        <v>0</v>
      </c>
      <c r="G14" s="5">
        <v>10</v>
      </c>
      <c r="H14" s="5">
        <v>10</v>
      </c>
      <c r="I14" s="5">
        <v>0</v>
      </c>
      <c r="J14" s="5">
        <v>1</v>
      </c>
      <c r="K14" s="5">
        <v>11</v>
      </c>
      <c r="L14" s="5">
        <v>8</v>
      </c>
      <c r="M14" s="3">
        <v>19250</v>
      </c>
    </row>
    <row r="15" spans="1:13" x14ac:dyDescent="0.2">
      <c r="A15" s="1" t="s">
        <v>31</v>
      </c>
      <c r="B15" s="5">
        <v>384</v>
      </c>
      <c r="C15" s="5">
        <v>35</v>
      </c>
      <c r="D15" s="5">
        <v>4</v>
      </c>
      <c r="E15" s="5">
        <v>320</v>
      </c>
      <c r="F15" s="5">
        <v>25</v>
      </c>
      <c r="G15" s="5">
        <v>66</v>
      </c>
      <c r="H15" s="5">
        <v>318</v>
      </c>
      <c r="I15" s="5">
        <v>0</v>
      </c>
      <c r="J15" s="5">
        <v>1</v>
      </c>
      <c r="K15" s="5">
        <v>156</v>
      </c>
      <c r="L15" s="5">
        <v>227</v>
      </c>
      <c r="M15" s="3">
        <v>2077161</v>
      </c>
    </row>
    <row r="16" spans="1:13" x14ac:dyDescent="0.2">
      <c r="A16" s="1" t="s">
        <v>32</v>
      </c>
      <c r="B16" s="5">
        <v>17</v>
      </c>
      <c r="C16" s="5">
        <v>1</v>
      </c>
      <c r="D16" s="5">
        <v>0</v>
      </c>
      <c r="E16" s="5">
        <v>16</v>
      </c>
      <c r="F16" s="5">
        <v>0</v>
      </c>
      <c r="G16" s="5">
        <v>0</v>
      </c>
      <c r="H16" s="5">
        <v>17</v>
      </c>
      <c r="I16" s="5">
        <v>0</v>
      </c>
      <c r="J16" s="5">
        <v>0</v>
      </c>
      <c r="K16" s="5">
        <v>0</v>
      </c>
      <c r="L16" s="5">
        <v>17</v>
      </c>
      <c r="M16" s="3">
        <v>258198</v>
      </c>
    </row>
    <row r="17" spans="1:13" x14ac:dyDescent="0.2">
      <c r="A17" s="1" t="s">
        <v>28</v>
      </c>
      <c r="B17" s="5">
        <v>3695</v>
      </c>
      <c r="C17" s="5">
        <v>578</v>
      </c>
      <c r="D17" s="5">
        <v>53</v>
      </c>
      <c r="E17" s="5">
        <v>2834</v>
      </c>
      <c r="F17" s="5">
        <v>230</v>
      </c>
      <c r="G17" s="5">
        <v>1064</v>
      </c>
      <c r="H17" s="5">
        <v>2548</v>
      </c>
      <c r="I17" s="5">
        <v>83</v>
      </c>
      <c r="J17" s="5">
        <v>0</v>
      </c>
      <c r="K17" s="5">
        <v>163</v>
      </c>
      <c r="L17" s="5">
        <v>3532</v>
      </c>
      <c r="M17" s="3">
        <v>3693885</v>
      </c>
    </row>
    <row r="18" spans="1:13" x14ac:dyDescent="0.2">
      <c r="A18" s="1" t="s">
        <v>7</v>
      </c>
      <c r="B18" s="5">
        <f>SUM(B6:B17)</f>
        <v>11821</v>
      </c>
      <c r="C18" s="5">
        <f>SUM(C6:C17)</f>
        <v>1522</v>
      </c>
      <c r="D18" s="5">
        <f t="shared" ref="D18:L18" si="0">SUM(D6:D17)</f>
        <v>187</v>
      </c>
      <c r="E18" s="5">
        <f t="shared" si="0"/>
        <v>9259</v>
      </c>
      <c r="F18" s="5">
        <f t="shared" si="0"/>
        <v>853</v>
      </c>
      <c r="G18" s="5">
        <f>SUM(G6:G17)</f>
        <v>5907</v>
      </c>
      <c r="H18" s="5">
        <f>SUM(H6:H17)</f>
        <v>5831</v>
      </c>
      <c r="I18" s="5">
        <f>SUM(I6:I17)</f>
        <v>83</v>
      </c>
      <c r="J18" s="5">
        <f t="shared" si="0"/>
        <v>3119</v>
      </c>
      <c r="K18" s="5">
        <f t="shared" si="0"/>
        <v>4670</v>
      </c>
      <c r="L18" s="5">
        <f t="shared" si="0"/>
        <v>3877</v>
      </c>
      <c r="M18" s="3">
        <f>SUM(M6:M17)</f>
        <v>32189028</v>
      </c>
    </row>
    <row r="19" spans="1:13" x14ac:dyDescent="0.2">
      <c r="E19" s="5" t="s">
        <v>25</v>
      </c>
    </row>
    <row r="21" spans="1:13" x14ac:dyDescent="0.2">
      <c r="A21" s="1" t="s">
        <v>27</v>
      </c>
    </row>
    <row r="22" spans="1:13" x14ac:dyDescent="0.2">
      <c r="B22" s="5" t="s">
        <v>10</v>
      </c>
      <c r="C22" s="5" t="s">
        <v>0</v>
      </c>
      <c r="D22" s="5" t="s">
        <v>9</v>
      </c>
      <c r="E22" s="5" t="s">
        <v>1</v>
      </c>
      <c r="F22" s="5" t="s">
        <v>18</v>
      </c>
      <c r="G22" s="5" t="s">
        <v>11</v>
      </c>
      <c r="H22" s="5" t="s">
        <v>12</v>
      </c>
      <c r="I22" s="5" t="s">
        <v>37</v>
      </c>
      <c r="J22" s="5" t="s">
        <v>16</v>
      </c>
      <c r="M22" s="3" t="s">
        <v>20</v>
      </c>
    </row>
    <row r="23" spans="1:13" x14ac:dyDescent="0.2">
      <c r="A23" s="1" t="s">
        <v>2</v>
      </c>
      <c r="B23" s="5" t="s">
        <v>3</v>
      </c>
      <c r="C23" s="5" t="s">
        <v>3</v>
      </c>
      <c r="D23" s="5" t="s">
        <v>3</v>
      </c>
      <c r="E23" s="5" t="s">
        <v>3</v>
      </c>
      <c r="F23" s="5" t="s">
        <v>19</v>
      </c>
      <c r="G23" s="5" t="s">
        <v>3</v>
      </c>
      <c r="H23" s="5" t="s">
        <v>3</v>
      </c>
      <c r="I23" s="5" t="s">
        <v>36</v>
      </c>
      <c r="J23" s="5" t="s">
        <v>14</v>
      </c>
      <c r="K23" s="5" t="s">
        <v>13</v>
      </c>
      <c r="L23" s="5" t="s">
        <v>15</v>
      </c>
      <c r="M23" s="3" t="s">
        <v>21</v>
      </c>
    </row>
    <row r="24" spans="1:13" x14ac:dyDescent="0.2">
      <c r="A24" s="1" t="s">
        <v>6</v>
      </c>
      <c r="B24" s="5">
        <v>6920</v>
      </c>
      <c r="C24" s="5">
        <v>674</v>
      </c>
      <c r="D24" s="5">
        <v>152</v>
      </c>
      <c r="E24" s="5">
        <v>5489</v>
      </c>
      <c r="F24" s="5">
        <v>605</v>
      </c>
      <c r="G24" s="5">
        <v>4529</v>
      </c>
      <c r="H24" s="5">
        <v>2391</v>
      </c>
      <c r="I24" s="5">
        <v>0</v>
      </c>
      <c r="J24" s="5">
        <v>4076</v>
      </c>
      <c r="K24" s="5">
        <v>2842</v>
      </c>
      <c r="L24" s="5">
        <v>2</v>
      </c>
      <c r="M24" s="3">
        <v>18604671</v>
      </c>
    </row>
    <row r="25" spans="1:13" x14ac:dyDescent="0.2">
      <c r="A25" s="1" t="s">
        <v>22</v>
      </c>
      <c r="B25" s="5">
        <v>125</v>
      </c>
      <c r="C25" s="5">
        <v>118</v>
      </c>
      <c r="D25" s="5">
        <v>3</v>
      </c>
      <c r="E25" s="5">
        <v>0</v>
      </c>
      <c r="F25" s="5">
        <v>4</v>
      </c>
      <c r="G25" s="5">
        <v>22</v>
      </c>
      <c r="H25" s="5">
        <v>103</v>
      </c>
      <c r="I25" s="5">
        <v>0</v>
      </c>
      <c r="M25" s="3">
        <v>164983</v>
      </c>
    </row>
    <row r="26" spans="1:13" x14ac:dyDescent="0.2">
      <c r="A26" s="1" t="s">
        <v>4</v>
      </c>
      <c r="B26" s="5">
        <v>251</v>
      </c>
      <c r="C26" s="5">
        <v>5</v>
      </c>
      <c r="D26" s="5">
        <v>1</v>
      </c>
      <c r="E26" s="5">
        <v>228</v>
      </c>
      <c r="F26" s="5">
        <v>17</v>
      </c>
      <c r="G26" s="5">
        <v>88</v>
      </c>
      <c r="H26" s="5">
        <v>159</v>
      </c>
      <c r="I26" s="5">
        <v>4</v>
      </c>
      <c r="J26" s="5">
        <v>77</v>
      </c>
      <c r="K26" s="5">
        <v>174</v>
      </c>
      <c r="L26" s="5">
        <v>0</v>
      </c>
      <c r="M26" s="3">
        <v>984000</v>
      </c>
    </row>
    <row r="27" spans="1:13" x14ac:dyDescent="0.2">
      <c r="A27" s="1" t="s">
        <v>8</v>
      </c>
      <c r="B27" s="5">
        <v>743</v>
      </c>
      <c r="C27" s="5">
        <v>12</v>
      </c>
      <c r="D27" s="5">
        <v>4</v>
      </c>
      <c r="E27" s="5">
        <v>681</v>
      </c>
      <c r="F27" s="5">
        <v>46</v>
      </c>
      <c r="G27" s="5">
        <v>411</v>
      </c>
      <c r="H27" s="5">
        <v>322</v>
      </c>
      <c r="I27" s="5">
        <v>10</v>
      </c>
      <c r="J27" s="5">
        <v>272</v>
      </c>
      <c r="K27" s="5">
        <v>471</v>
      </c>
      <c r="L27" s="5">
        <v>0</v>
      </c>
      <c r="M27" s="3">
        <v>7215648</v>
      </c>
    </row>
    <row r="28" spans="1:13" x14ac:dyDescent="0.2">
      <c r="A28" s="1" t="s">
        <v>5</v>
      </c>
      <c r="B28" s="5">
        <v>26</v>
      </c>
      <c r="C28" s="5">
        <v>1</v>
      </c>
      <c r="D28" s="5">
        <v>0</v>
      </c>
      <c r="E28" s="5">
        <v>25</v>
      </c>
      <c r="F28" s="5">
        <v>0</v>
      </c>
      <c r="G28" s="5">
        <v>8</v>
      </c>
      <c r="H28" s="5">
        <v>18</v>
      </c>
      <c r="I28" s="5">
        <v>0</v>
      </c>
      <c r="J28" s="5">
        <v>3</v>
      </c>
      <c r="K28" s="5">
        <v>20</v>
      </c>
      <c r="L28" s="5">
        <v>3</v>
      </c>
      <c r="M28" s="3">
        <v>157864</v>
      </c>
    </row>
    <row r="29" spans="1:13" x14ac:dyDescent="0.2">
      <c r="A29" s="1" t="s">
        <v>34</v>
      </c>
      <c r="B29" s="5">
        <v>36</v>
      </c>
      <c r="C29" s="5">
        <v>9</v>
      </c>
      <c r="D29" s="5">
        <v>0</v>
      </c>
      <c r="E29" s="5">
        <v>25</v>
      </c>
      <c r="F29" s="5">
        <v>2</v>
      </c>
      <c r="G29" s="5">
        <v>15</v>
      </c>
      <c r="H29" s="5">
        <v>21</v>
      </c>
      <c r="I29" s="5">
        <v>0</v>
      </c>
      <c r="J29" s="5">
        <v>3</v>
      </c>
      <c r="K29" s="5">
        <v>18</v>
      </c>
      <c r="L29" s="5">
        <v>15</v>
      </c>
      <c r="M29" s="3">
        <v>143793</v>
      </c>
    </row>
    <row r="30" spans="1:13" x14ac:dyDescent="0.2">
      <c r="A30" s="1" t="s">
        <v>23</v>
      </c>
      <c r="B30" s="5">
        <v>52</v>
      </c>
      <c r="C30" s="5">
        <v>46</v>
      </c>
      <c r="D30" s="5">
        <v>1</v>
      </c>
      <c r="E30" s="5">
        <v>0</v>
      </c>
      <c r="F30" s="5">
        <v>5</v>
      </c>
      <c r="G30" s="5">
        <v>6</v>
      </c>
      <c r="H30" s="5">
        <v>46</v>
      </c>
      <c r="I30" s="5">
        <v>0</v>
      </c>
      <c r="J30" s="5">
        <v>0</v>
      </c>
      <c r="K30" s="5">
        <v>23</v>
      </c>
      <c r="L30" s="5">
        <v>29</v>
      </c>
      <c r="M30" s="3">
        <v>241307</v>
      </c>
    </row>
    <row r="31" spans="1:13" x14ac:dyDescent="0.2">
      <c r="A31" s="1" t="s">
        <v>24</v>
      </c>
      <c r="B31" s="5">
        <v>32</v>
      </c>
      <c r="C31" s="5">
        <v>31</v>
      </c>
      <c r="D31" s="5">
        <v>1</v>
      </c>
      <c r="E31" s="5">
        <v>0</v>
      </c>
      <c r="F31" s="5">
        <v>0</v>
      </c>
      <c r="G31" s="5">
        <v>2</v>
      </c>
      <c r="H31" s="5">
        <v>30</v>
      </c>
      <c r="I31" s="5">
        <v>0</v>
      </c>
      <c r="J31" s="5">
        <v>0</v>
      </c>
      <c r="K31" s="5">
        <v>2</v>
      </c>
      <c r="L31" s="5">
        <v>30</v>
      </c>
      <c r="M31" s="3">
        <v>101250</v>
      </c>
    </row>
    <row r="32" spans="1:13" x14ac:dyDescent="0.2">
      <c r="A32" s="1" t="s">
        <v>29</v>
      </c>
      <c r="B32" s="5">
        <v>14</v>
      </c>
      <c r="C32" s="5">
        <v>0</v>
      </c>
      <c r="D32" s="5">
        <v>1</v>
      </c>
      <c r="E32" s="5">
        <v>13</v>
      </c>
      <c r="F32" s="5">
        <v>0</v>
      </c>
      <c r="G32" s="5">
        <v>5</v>
      </c>
      <c r="H32" s="5">
        <v>9</v>
      </c>
      <c r="I32" s="5">
        <v>0</v>
      </c>
      <c r="J32" s="5">
        <v>1</v>
      </c>
      <c r="K32" s="5">
        <v>6</v>
      </c>
      <c r="L32" s="5">
        <v>7</v>
      </c>
      <c r="M32" s="3">
        <v>12792</v>
      </c>
    </row>
    <row r="33" spans="1:13" x14ac:dyDescent="0.2">
      <c r="A33" s="1" t="s">
        <v>33</v>
      </c>
      <c r="B33" s="5">
        <v>463</v>
      </c>
      <c r="C33" s="5">
        <v>51</v>
      </c>
      <c r="D33" s="5">
        <v>6</v>
      </c>
      <c r="E33" s="5">
        <v>400</v>
      </c>
      <c r="F33" s="5">
        <v>6</v>
      </c>
      <c r="G33" s="5">
        <v>74</v>
      </c>
      <c r="H33" s="5">
        <v>389</v>
      </c>
      <c r="I33" s="5">
        <v>0</v>
      </c>
      <c r="J33" s="5">
        <v>0</v>
      </c>
      <c r="K33" s="5">
        <v>265</v>
      </c>
      <c r="L33" s="5">
        <v>198</v>
      </c>
      <c r="M33" s="3">
        <v>2445323</v>
      </c>
    </row>
    <row r="34" spans="1:13" x14ac:dyDescent="0.2">
      <c r="A34" s="1" t="s">
        <v>32</v>
      </c>
      <c r="B34" s="5">
        <v>35</v>
      </c>
      <c r="C34" s="5">
        <v>1</v>
      </c>
      <c r="D34" s="5">
        <v>1</v>
      </c>
      <c r="E34" s="5">
        <v>32</v>
      </c>
      <c r="F34" s="5">
        <v>1</v>
      </c>
      <c r="G34" s="5">
        <v>0</v>
      </c>
      <c r="H34" s="5">
        <v>35</v>
      </c>
      <c r="I34" s="5">
        <v>0</v>
      </c>
      <c r="J34" s="5">
        <v>0</v>
      </c>
      <c r="K34" s="5">
        <v>0</v>
      </c>
      <c r="L34" s="5">
        <v>35</v>
      </c>
      <c r="M34" s="3">
        <v>574301</v>
      </c>
    </row>
    <row r="35" spans="1:13" x14ac:dyDescent="0.2">
      <c r="A35" s="1" t="s">
        <v>30</v>
      </c>
      <c r="B35" s="5">
        <v>3823</v>
      </c>
      <c r="C35" s="5">
        <v>640</v>
      </c>
      <c r="D35" s="5">
        <v>66</v>
      </c>
      <c r="E35" s="5">
        <v>2775</v>
      </c>
      <c r="F35" s="5">
        <v>342</v>
      </c>
      <c r="G35" s="5">
        <v>1085</v>
      </c>
      <c r="H35" s="5">
        <v>2504</v>
      </c>
      <c r="I35" s="5">
        <v>234</v>
      </c>
      <c r="J35" s="5">
        <v>0</v>
      </c>
      <c r="K35" s="5">
        <v>393</v>
      </c>
      <c r="L35" s="5">
        <v>3430</v>
      </c>
      <c r="M35" s="3">
        <v>3800945</v>
      </c>
    </row>
    <row r="36" spans="1:13" x14ac:dyDescent="0.2">
      <c r="A36" s="1" t="s">
        <v>7</v>
      </c>
      <c r="B36" s="5">
        <f t="shared" ref="B36:M36" si="1">SUM(B24:B35)</f>
        <v>12520</v>
      </c>
      <c r="C36" s="5">
        <f t="shared" si="1"/>
        <v>1588</v>
      </c>
      <c r="D36" s="5">
        <f t="shared" si="1"/>
        <v>236</v>
      </c>
      <c r="E36" s="5">
        <f t="shared" si="1"/>
        <v>9668</v>
      </c>
      <c r="F36" s="5">
        <f t="shared" si="1"/>
        <v>1028</v>
      </c>
      <c r="G36" s="5">
        <f t="shared" si="1"/>
        <v>6245</v>
      </c>
      <c r="H36" s="5">
        <f t="shared" si="1"/>
        <v>6027</v>
      </c>
      <c r="I36" s="5">
        <f t="shared" si="1"/>
        <v>248</v>
      </c>
      <c r="J36" s="5">
        <f t="shared" si="1"/>
        <v>4432</v>
      </c>
      <c r="K36" s="5">
        <f t="shared" si="1"/>
        <v>4214</v>
      </c>
      <c r="L36" s="5">
        <f t="shared" si="1"/>
        <v>3749</v>
      </c>
      <c r="M36" s="3">
        <f t="shared" si="1"/>
        <v>34446877</v>
      </c>
    </row>
    <row r="37" spans="1:13" x14ac:dyDescent="0.2">
      <c r="E37" s="5" t="s">
        <v>25</v>
      </c>
    </row>
    <row r="39" spans="1:13" x14ac:dyDescent="0.2">
      <c r="A39" s="1" t="s">
        <v>38</v>
      </c>
    </row>
    <row r="40" spans="1:13" x14ac:dyDescent="0.2">
      <c r="B40" s="5" t="s">
        <v>10</v>
      </c>
      <c r="C40" s="5" t="s">
        <v>0</v>
      </c>
      <c r="D40" s="5" t="s">
        <v>9</v>
      </c>
      <c r="E40" s="5" t="s">
        <v>1</v>
      </c>
      <c r="F40" s="5" t="s">
        <v>18</v>
      </c>
      <c r="G40" s="5" t="s">
        <v>11</v>
      </c>
      <c r="H40" s="5" t="s">
        <v>12</v>
      </c>
      <c r="I40" s="5" t="s">
        <v>35</v>
      </c>
      <c r="J40" s="5" t="s">
        <v>16</v>
      </c>
      <c r="M40" s="3" t="s">
        <v>20</v>
      </c>
    </row>
    <row r="41" spans="1:13" x14ac:dyDescent="0.2">
      <c r="A41" s="1" t="s">
        <v>2</v>
      </c>
      <c r="B41" s="5" t="s">
        <v>3</v>
      </c>
      <c r="C41" s="5" t="s">
        <v>3</v>
      </c>
      <c r="D41" s="5" t="s">
        <v>3</v>
      </c>
      <c r="E41" s="5" t="s">
        <v>3</v>
      </c>
      <c r="F41" s="5" t="s">
        <v>19</v>
      </c>
      <c r="G41" s="5" t="s">
        <v>3</v>
      </c>
      <c r="H41" s="5" t="s">
        <v>3</v>
      </c>
      <c r="I41" s="5" t="s">
        <v>36</v>
      </c>
      <c r="J41" s="5" t="s">
        <v>17</v>
      </c>
      <c r="K41" s="5" t="s">
        <v>13</v>
      </c>
      <c r="L41" s="5" t="s">
        <v>15</v>
      </c>
      <c r="M41" s="3" t="s">
        <v>21</v>
      </c>
    </row>
    <row r="42" spans="1:13" x14ac:dyDescent="0.2">
      <c r="A42" s="1" t="s">
        <v>6</v>
      </c>
      <c r="B42" s="5">
        <v>7196</v>
      </c>
      <c r="C42" s="5">
        <v>725</v>
      </c>
      <c r="D42" s="5">
        <v>165</v>
      </c>
      <c r="E42" s="5">
        <v>5655</v>
      </c>
      <c r="F42" s="5">
        <v>651</v>
      </c>
      <c r="G42" s="5">
        <v>2445</v>
      </c>
      <c r="H42" s="5">
        <v>4751</v>
      </c>
      <c r="I42" s="5">
        <v>0</v>
      </c>
      <c r="J42" s="5">
        <v>3155</v>
      </c>
      <c r="K42" s="5">
        <v>4033</v>
      </c>
      <c r="L42" s="5">
        <v>8</v>
      </c>
      <c r="M42" s="3">
        <v>18956296</v>
      </c>
    </row>
    <row r="43" spans="1:13" x14ac:dyDescent="0.2">
      <c r="A43" s="1" t="s">
        <v>22</v>
      </c>
      <c r="M43" s="3">
        <v>142413.70000000001</v>
      </c>
    </row>
    <row r="44" spans="1:13" x14ac:dyDescent="0.2">
      <c r="A44" s="1" t="s">
        <v>45</v>
      </c>
      <c r="B44" s="5">
        <v>224</v>
      </c>
      <c r="C44" s="5">
        <v>4</v>
      </c>
      <c r="D44" s="5">
        <v>4</v>
      </c>
      <c r="E44" s="5">
        <v>153</v>
      </c>
      <c r="F44" s="5">
        <v>61</v>
      </c>
      <c r="G44" s="5">
        <v>114</v>
      </c>
      <c r="H44" s="5">
        <v>110</v>
      </c>
      <c r="I44" s="5">
        <v>0</v>
      </c>
      <c r="J44" s="5">
        <v>0</v>
      </c>
      <c r="K44" s="5">
        <v>192</v>
      </c>
      <c r="L44" s="5">
        <v>32</v>
      </c>
      <c r="M44" s="3">
        <v>3359809.3</v>
      </c>
    </row>
    <row r="45" spans="1:13" x14ac:dyDescent="0.2">
      <c r="A45" s="1" t="s">
        <v>4</v>
      </c>
      <c r="B45" s="5">
        <v>282</v>
      </c>
      <c r="C45" s="5">
        <v>4</v>
      </c>
      <c r="D45" s="5">
        <v>2</v>
      </c>
      <c r="E45" s="5">
        <v>258</v>
      </c>
      <c r="F45" s="5">
        <v>18</v>
      </c>
      <c r="G45" s="5">
        <v>109</v>
      </c>
      <c r="H45" s="5">
        <v>169</v>
      </c>
      <c r="I45" s="5">
        <v>4</v>
      </c>
      <c r="J45" s="5">
        <v>169</v>
      </c>
      <c r="K45" s="5">
        <v>112</v>
      </c>
      <c r="L45" s="5">
        <v>1</v>
      </c>
      <c r="M45" s="3">
        <v>1254000</v>
      </c>
    </row>
    <row r="46" spans="1:13" x14ac:dyDescent="0.2">
      <c r="A46" s="1" t="s">
        <v>8</v>
      </c>
      <c r="B46" s="5">
        <v>836</v>
      </c>
      <c r="C46" s="5">
        <v>11</v>
      </c>
      <c r="D46" s="5">
        <v>4</v>
      </c>
      <c r="E46" s="5">
        <v>759</v>
      </c>
      <c r="F46" s="5">
        <v>62</v>
      </c>
      <c r="G46" s="5">
        <v>453</v>
      </c>
      <c r="H46" s="5">
        <v>375</v>
      </c>
      <c r="I46" s="5">
        <v>8</v>
      </c>
      <c r="J46" s="5">
        <v>503</v>
      </c>
      <c r="K46" s="5">
        <v>332</v>
      </c>
      <c r="L46" s="5">
        <v>1</v>
      </c>
      <c r="M46" s="3">
        <v>8044690.6600000001</v>
      </c>
    </row>
    <row r="47" spans="1:13" x14ac:dyDescent="0.2">
      <c r="A47" s="1" t="s">
        <v>39</v>
      </c>
      <c r="B47" s="5">
        <v>1171</v>
      </c>
      <c r="C47" s="5">
        <v>471</v>
      </c>
      <c r="D47" s="5">
        <v>23</v>
      </c>
      <c r="E47" s="5">
        <v>568</v>
      </c>
      <c r="F47" s="5">
        <v>109</v>
      </c>
      <c r="G47" s="5">
        <v>429</v>
      </c>
      <c r="H47" s="5">
        <v>740</v>
      </c>
      <c r="I47" s="5">
        <v>2</v>
      </c>
      <c r="J47" s="5">
        <v>1171</v>
      </c>
      <c r="K47" s="5">
        <v>0</v>
      </c>
      <c r="L47" s="5">
        <v>0</v>
      </c>
      <c r="M47" s="3">
        <v>1112114.98</v>
      </c>
    </row>
    <row r="48" spans="1:13" x14ac:dyDescent="0.2">
      <c r="A48" s="1" t="s">
        <v>5</v>
      </c>
      <c r="B48" s="5">
        <v>30</v>
      </c>
      <c r="C48" s="5">
        <v>1</v>
      </c>
      <c r="D48" s="5">
        <v>0</v>
      </c>
      <c r="E48" s="5">
        <v>29</v>
      </c>
      <c r="F48" s="5">
        <v>0</v>
      </c>
      <c r="G48" s="5">
        <v>13</v>
      </c>
      <c r="H48" s="5">
        <v>17</v>
      </c>
      <c r="I48" s="5">
        <v>0</v>
      </c>
      <c r="J48" s="5">
        <v>7</v>
      </c>
      <c r="K48" s="5">
        <v>17</v>
      </c>
      <c r="L48" s="5">
        <v>6</v>
      </c>
      <c r="M48" s="3">
        <v>147754</v>
      </c>
    </row>
    <row r="49" spans="1:13" x14ac:dyDescent="0.2">
      <c r="A49" s="1" t="s">
        <v>34</v>
      </c>
      <c r="B49" s="5">
        <v>37</v>
      </c>
      <c r="C49" s="5">
        <v>18</v>
      </c>
      <c r="D49" s="5">
        <v>0</v>
      </c>
      <c r="E49" s="5">
        <v>19</v>
      </c>
      <c r="F49" s="5">
        <v>0</v>
      </c>
      <c r="G49" s="5">
        <v>9</v>
      </c>
      <c r="H49" s="5">
        <v>28</v>
      </c>
      <c r="I49" s="5">
        <v>0</v>
      </c>
      <c r="J49" s="5">
        <v>16</v>
      </c>
      <c r="K49" s="5">
        <v>11</v>
      </c>
      <c r="L49" s="5">
        <v>10</v>
      </c>
      <c r="M49" s="3">
        <v>192054</v>
      </c>
    </row>
    <row r="50" spans="1:13" x14ac:dyDescent="0.2">
      <c r="A50" s="1" t="s">
        <v>23</v>
      </c>
      <c r="B50" s="5">
        <v>47</v>
      </c>
      <c r="C50" s="5">
        <v>35</v>
      </c>
      <c r="D50" s="5">
        <v>6</v>
      </c>
      <c r="E50" s="5">
        <v>0</v>
      </c>
      <c r="F50" s="5">
        <v>6</v>
      </c>
      <c r="G50" s="5">
        <v>7</v>
      </c>
      <c r="H50" s="5">
        <v>40</v>
      </c>
      <c r="I50" s="5">
        <v>0</v>
      </c>
      <c r="J50" s="5">
        <v>0</v>
      </c>
      <c r="K50" s="5">
        <v>25</v>
      </c>
      <c r="L50" s="5">
        <v>22</v>
      </c>
      <c r="M50" s="3">
        <v>205000</v>
      </c>
    </row>
    <row r="51" spans="1:13" x14ac:dyDescent="0.2">
      <c r="A51" s="1" t="s">
        <v>24</v>
      </c>
      <c r="B51" s="5">
        <v>33</v>
      </c>
      <c r="C51" s="5">
        <v>31</v>
      </c>
      <c r="D51" s="5">
        <v>0</v>
      </c>
      <c r="E51" s="5">
        <v>0</v>
      </c>
      <c r="F51" s="5">
        <v>2</v>
      </c>
      <c r="G51" s="5">
        <v>2</v>
      </c>
      <c r="H51" s="5">
        <v>31</v>
      </c>
      <c r="I51" s="5">
        <v>0</v>
      </c>
      <c r="J51" s="5">
        <v>0</v>
      </c>
      <c r="K51" s="5">
        <v>0</v>
      </c>
      <c r="L51" s="5">
        <v>33</v>
      </c>
      <c r="M51" s="3">
        <v>132000</v>
      </c>
    </row>
    <row r="52" spans="1:13" x14ac:dyDescent="0.2">
      <c r="A52" s="1" t="s">
        <v>29</v>
      </c>
      <c r="B52" s="5">
        <v>15</v>
      </c>
      <c r="C52" s="5">
        <v>0</v>
      </c>
      <c r="D52" s="5">
        <v>1</v>
      </c>
      <c r="E52" s="5">
        <v>9</v>
      </c>
      <c r="F52" s="5">
        <v>5</v>
      </c>
      <c r="G52" s="5">
        <v>8</v>
      </c>
      <c r="H52" s="5">
        <v>6</v>
      </c>
      <c r="I52" s="5">
        <v>1</v>
      </c>
      <c r="J52" s="5">
        <v>3</v>
      </c>
      <c r="K52" s="5">
        <v>8</v>
      </c>
      <c r="L52" s="5">
        <v>4</v>
      </c>
      <c r="M52" s="3">
        <v>10625</v>
      </c>
    </row>
    <row r="53" spans="1:13" x14ac:dyDescent="0.2">
      <c r="A53" s="1" t="s">
        <v>33</v>
      </c>
      <c r="B53" s="5">
        <v>425</v>
      </c>
      <c r="C53" s="5">
        <v>38</v>
      </c>
      <c r="D53" s="5">
        <v>3</v>
      </c>
      <c r="E53" s="5">
        <v>365</v>
      </c>
      <c r="F53" s="5">
        <v>19</v>
      </c>
      <c r="G53" s="5">
        <v>71</v>
      </c>
      <c r="H53" s="5">
        <v>354</v>
      </c>
      <c r="I53" s="5">
        <v>0</v>
      </c>
      <c r="J53" s="5">
        <v>0</v>
      </c>
      <c r="K53" s="5">
        <v>286</v>
      </c>
      <c r="L53" s="5">
        <v>139</v>
      </c>
      <c r="M53" s="3">
        <v>1834656</v>
      </c>
    </row>
    <row r="54" spans="1:13" x14ac:dyDescent="0.2">
      <c r="A54" s="1" t="s">
        <v>32</v>
      </c>
      <c r="B54" s="5">
        <v>41</v>
      </c>
      <c r="C54" s="5">
        <v>1</v>
      </c>
      <c r="D54" s="5">
        <v>0</v>
      </c>
      <c r="E54" s="5">
        <v>39</v>
      </c>
      <c r="F54" s="5">
        <v>1</v>
      </c>
      <c r="G54" s="5">
        <v>2</v>
      </c>
      <c r="H54" s="5">
        <v>39</v>
      </c>
      <c r="I54" s="5">
        <v>0</v>
      </c>
      <c r="J54" s="5">
        <v>0</v>
      </c>
      <c r="K54" s="5">
        <v>0</v>
      </c>
      <c r="L54" s="5">
        <v>41</v>
      </c>
      <c r="M54" s="3">
        <v>63456</v>
      </c>
    </row>
    <row r="55" spans="1:13" x14ac:dyDescent="0.2">
      <c r="A55" s="1" t="s">
        <v>30</v>
      </c>
      <c r="B55" s="5">
        <v>3845</v>
      </c>
      <c r="C55" s="5">
        <v>661</v>
      </c>
      <c r="D55" s="5">
        <v>66</v>
      </c>
      <c r="E55" s="5">
        <v>2662</v>
      </c>
      <c r="F55" s="5">
        <v>456</v>
      </c>
      <c r="G55" s="5">
        <v>1069</v>
      </c>
      <c r="H55" s="5">
        <v>2410</v>
      </c>
      <c r="I55" s="5">
        <v>366</v>
      </c>
      <c r="J55" s="5">
        <v>0</v>
      </c>
      <c r="K55" s="5">
        <v>0</v>
      </c>
      <c r="L55" s="5">
        <v>3845</v>
      </c>
      <c r="M55" s="3">
        <v>3808755.5</v>
      </c>
    </row>
    <row r="56" spans="1:13" x14ac:dyDescent="0.2">
      <c r="A56" s="1" t="s">
        <v>7</v>
      </c>
      <c r="B56" s="5">
        <f t="shared" ref="B56:L56" si="2">SUM(B42:B55)</f>
        <v>14182</v>
      </c>
      <c r="C56" s="5">
        <f t="shared" si="2"/>
        <v>2000</v>
      </c>
      <c r="D56" s="5">
        <f t="shared" si="2"/>
        <v>274</v>
      </c>
      <c r="E56" s="5">
        <f t="shared" si="2"/>
        <v>10516</v>
      </c>
      <c r="F56" s="5">
        <f t="shared" si="2"/>
        <v>1390</v>
      </c>
      <c r="G56" s="5">
        <f t="shared" si="2"/>
        <v>4731</v>
      </c>
      <c r="H56" s="5">
        <f t="shared" si="2"/>
        <v>9070</v>
      </c>
      <c r="I56" s="5">
        <f t="shared" si="2"/>
        <v>381</v>
      </c>
      <c r="J56" s="5">
        <f t="shared" si="2"/>
        <v>5024</v>
      </c>
      <c r="K56" s="5">
        <f t="shared" si="2"/>
        <v>5016</v>
      </c>
      <c r="L56" s="5">
        <f t="shared" si="2"/>
        <v>4142</v>
      </c>
      <c r="M56" s="3">
        <f>SUM(M42:M55)</f>
        <v>39263625.140000001</v>
      </c>
    </row>
    <row r="57" spans="1:13" x14ac:dyDescent="0.2">
      <c r="E57" s="5" t="s">
        <v>25</v>
      </c>
    </row>
    <row r="59" spans="1:13" x14ac:dyDescent="0.2">
      <c r="A59" s="1" t="s">
        <v>40</v>
      </c>
    </row>
    <row r="60" spans="1:13" x14ac:dyDescent="0.2">
      <c r="B60" s="5" t="s">
        <v>10</v>
      </c>
      <c r="C60" s="5" t="s">
        <v>0</v>
      </c>
      <c r="D60" s="5" t="s">
        <v>9</v>
      </c>
      <c r="E60" s="5" t="s">
        <v>1</v>
      </c>
      <c r="F60" s="5" t="s">
        <v>18</v>
      </c>
      <c r="G60" s="5" t="s">
        <v>11</v>
      </c>
      <c r="H60" s="5" t="s">
        <v>12</v>
      </c>
      <c r="I60" s="5" t="s">
        <v>35</v>
      </c>
      <c r="J60" s="5" t="s">
        <v>16</v>
      </c>
      <c r="M60" s="3" t="s">
        <v>20</v>
      </c>
    </row>
    <row r="61" spans="1:13" x14ac:dyDescent="0.2">
      <c r="A61" s="1" t="s">
        <v>2</v>
      </c>
      <c r="B61" s="5" t="s">
        <v>3</v>
      </c>
      <c r="C61" s="5" t="s">
        <v>3</v>
      </c>
      <c r="D61" s="5" t="s">
        <v>3</v>
      </c>
      <c r="E61" s="5" t="s">
        <v>3</v>
      </c>
      <c r="F61" s="5" t="s">
        <v>19</v>
      </c>
      <c r="G61" s="5" t="s">
        <v>3</v>
      </c>
      <c r="H61" s="5" t="s">
        <v>3</v>
      </c>
      <c r="I61" s="5" t="s">
        <v>36</v>
      </c>
      <c r="J61" s="5" t="s">
        <v>17</v>
      </c>
      <c r="K61" s="5" t="s">
        <v>13</v>
      </c>
      <c r="L61" s="5" t="s">
        <v>15</v>
      </c>
      <c r="M61" s="3" t="s">
        <v>21</v>
      </c>
    </row>
    <row r="62" spans="1:13" x14ac:dyDescent="0.2">
      <c r="A62" s="1" t="s">
        <v>6</v>
      </c>
      <c r="B62" s="5">
        <v>7868</v>
      </c>
      <c r="C62" s="5">
        <v>807</v>
      </c>
      <c r="D62" s="5">
        <v>197</v>
      </c>
      <c r="E62" s="5">
        <v>6113</v>
      </c>
      <c r="F62" s="5">
        <v>751</v>
      </c>
      <c r="G62" s="5">
        <v>2641</v>
      </c>
      <c r="H62" s="5">
        <v>5227</v>
      </c>
      <c r="I62" s="5">
        <v>0</v>
      </c>
      <c r="J62" s="5">
        <v>3605</v>
      </c>
      <c r="K62" s="5">
        <v>4256</v>
      </c>
      <c r="L62" s="5">
        <v>7</v>
      </c>
      <c r="M62" s="3">
        <v>20763921</v>
      </c>
    </row>
    <row r="63" spans="1:13" x14ac:dyDescent="0.2">
      <c r="A63" s="1" t="s">
        <v>22</v>
      </c>
      <c r="M63" s="3">
        <v>148621</v>
      </c>
    </row>
    <row r="64" spans="1:13" x14ac:dyDescent="0.2">
      <c r="A64" s="1" t="s">
        <v>45</v>
      </c>
      <c r="B64" s="5">
        <v>218</v>
      </c>
      <c r="C64" s="5">
        <v>8</v>
      </c>
      <c r="D64" s="5">
        <v>0</v>
      </c>
      <c r="E64" s="5">
        <v>194</v>
      </c>
      <c r="F64" s="5">
        <v>14</v>
      </c>
      <c r="G64" s="5">
        <v>114</v>
      </c>
      <c r="H64" s="5">
        <v>104</v>
      </c>
      <c r="I64" s="5">
        <v>0</v>
      </c>
      <c r="J64" s="5">
        <v>0</v>
      </c>
      <c r="K64" s="5">
        <v>29</v>
      </c>
      <c r="L64" s="5">
        <v>189</v>
      </c>
      <c r="M64" s="3">
        <v>3436853.8</v>
      </c>
    </row>
    <row r="65" spans="1:13" x14ac:dyDescent="0.2">
      <c r="A65" s="1" t="s">
        <v>4</v>
      </c>
      <c r="B65" s="5">
        <v>307</v>
      </c>
      <c r="C65" s="5">
        <v>3</v>
      </c>
      <c r="D65" s="5">
        <v>4</v>
      </c>
      <c r="E65" s="5">
        <v>275</v>
      </c>
      <c r="F65" s="5">
        <v>25</v>
      </c>
      <c r="G65" s="5">
        <v>116</v>
      </c>
      <c r="H65" s="5">
        <v>187</v>
      </c>
      <c r="I65" s="5">
        <v>4</v>
      </c>
      <c r="J65" s="5">
        <v>166</v>
      </c>
      <c r="K65" s="5">
        <v>141</v>
      </c>
      <c r="L65" s="5">
        <v>0</v>
      </c>
      <c r="M65" s="3">
        <v>1204000</v>
      </c>
    </row>
    <row r="66" spans="1:13" x14ac:dyDescent="0.2">
      <c r="A66" s="1" t="s">
        <v>8</v>
      </c>
      <c r="B66" s="5">
        <v>892</v>
      </c>
      <c r="C66" s="5">
        <v>9</v>
      </c>
      <c r="D66" s="5">
        <v>7</v>
      </c>
      <c r="E66" s="5">
        <v>803</v>
      </c>
      <c r="F66" s="5">
        <v>73</v>
      </c>
      <c r="G66" s="5">
        <v>487</v>
      </c>
      <c r="H66" s="5">
        <v>398</v>
      </c>
      <c r="I66" s="5">
        <v>7</v>
      </c>
      <c r="J66" s="5">
        <v>543</v>
      </c>
      <c r="K66" s="5">
        <v>349</v>
      </c>
      <c r="L66" s="5">
        <v>0</v>
      </c>
      <c r="M66" s="3">
        <v>8767759.25</v>
      </c>
    </row>
    <row r="67" spans="1:13" x14ac:dyDescent="0.2">
      <c r="A67" s="1" t="s">
        <v>39</v>
      </c>
      <c r="B67" s="5">
        <v>1866</v>
      </c>
      <c r="C67" s="5">
        <v>642</v>
      </c>
      <c r="D67" s="5">
        <v>49</v>
      </c>
      <c r="E67" s="5">
        <v>983</v>
      </c>
      <c r="F67" s="5">
        <v>192</v>
      </c>
      <c r="G67" s="5">
        <v>624</v>
      </c>
      <c r="H67" s="5">
        <v>1203</v>
      </c>
      <c r="I67" s="5">
        <v>39</v>
      </c>
      <c r="J67" s="5">
        <v>1812</v>
      </c>
      <c r="K67" s="5">
        <v>54</v>
      </c>
      <c r="L67" s="5">
        <v>0</v>
      </c>
      <c r="M67" s="3">
        <v>1354449</v>
      </c>
    </row>
    <row r="68" spans="1:13" x14ac:dyDescent="0.2">
      <c r="A68" s="1" t="s">
        <v>5</v>
      </c>
      <c r="B68" s="5">
        <v>30</v>
      </c>
      <c r="C68" s="5">
        <v>0</v>
      </c>
      <c r="D68" s="5">
        <v>1</v>
      </c>
      <c r="E68" s="5">
        <v>29</v>
      </c>
      <c r="F68" s="5">
        <v>0</v>
      </c>
      <c r="G68" s="5">
        <v>16</v>
      </c>
      <c r="H68" s="5">
        <v>14</v>
      </c>
      <c r="I68" s="5">
        <v>0</v>
      </c>
      <c r="J68" s="5">
        <v>1</v>
      </c>
      <c r="K68" s="5">
        <v>25</v>
      </c>
      <c r="L68" s="5">
        <v>4</v>
      </c>
      <c r="M68" s="3">
        <v>146927</v>
      </c>
    </row>
    <row r="69" spans="1:13" x14ac:dyDescent="0.2">
      <c r="A69" s="1" t="s">
        <v>34</v>
      </c>
      <c r="B69" s="5">
        <v>54</v>
      </c>
      <c r="C69" s="5">
        <v>22</v>
      </c>
      <c r="D69" s="5">
        <v>0</v>
      </c>
      <c r="E69" s="5">
        <v>32</v>
      </c>
      <c r="F69" s="5">
        <v>0</v>
      </c>
      <c r="G69" s="5">
        <v>14</v>
      </c>
      <c r="H69" s="5">
        <v>40</v>
      </c>
      <c r="I69" s="5">
        <v>0</v>
      </c>
      <c r="J69" s="5">
        <v>10</v>
      </c>
      <c r="K69" s="5">
        <v>36</v>
      </c>
      <c r="L69" s="5">
        <v>8</v>
      </c>
      <c r="M69" s="3">
        <v>276363</v>
      </c>
    </row>
    <row r="70" spans="1:13" x14ac:dyDescent="0.2">
      <c r="A70" s="1" t="s">
        <v>23</v>
      </c>
      <c r="B70" s="5">
        <v>60</v>
      </c>
      <c r="C70" s="5">
        <v>46</v>
      </c>
      <c r="D70" s="5">
        <v>10</v>
      </c>
      <c r="E70" s="5">
        <v>0</v>
      </c>
      <c r="F70" s="5">
        <v>4</v>
      </c>
      <c r="G70" s="5">
        <v>10</v>
      </c>
      <c r="H70" s="5">
        <v>50</v>
      </c>
      <c r="I70" s="5">
        <v>0</v>
      </c>
      <c r="J70" s="5">
        <v>0</v>
      </c>
      <c r="K70" s="5">
        <v>20</v>
      </c>
      <c r="L70" s="5">
        <v>40</v>
      </c>
      <c r="M70" s="3">
        <v>268793</v>
      </c>
    </row>
    <row r="71" spans="1:13" x14ac:dyDescent="0.2">
      <c r="A71" s="1" t="s">
        <v>24</v>
      </c>
      <c r="B71" s="5">
        <v>78</v>
      </c>
      <c r="C71" s="5">
        <v>70</v>
      </c>
      <c r="D71" s="5">
        <v>2</v>
      </c>
      <c r="E71" s="5">
        <v>0</v>
      </c>
      <c r="F71" s="5">
        <v>6</v>
      </c>
      <c r="G71" s="5">
        <v>5</v>
      </c>
      <c r="H71" s="5">
        <v>73</v>
      </c>
      <c r="I71" s="5">
        <v>0</v>
      </c>
      <c r="J71" s="5">
        <v>0</v>
      </c>
      <c r="K71" s="5">
        <v>3</v>
      </c>
      <c r="L71" s="5">
        <v>75</v>
      </c>
      <c r="M71" s="3">
        <v>427500</v>
      </c>
    </row>
    <row r="72" spans="1:13" x14ac:dyDescent="0.2">
      <c r="A72" s="1" t="s">
        <v>29</v>
      </c>
      <c r="B72" s="5">
        <v>16</v>
      </c>
      <c r="C72" s="5">
        <v>0</v>
      </c>
      <c r="D72" s="5">
        <v>1</v>
      </c>
      <c r="E72" s="5">
        <v>10</v>
      </c>
      <c r="F72" s="5">
        <v>5</v>
      </c>
      <c r="G72" s="5">
        <v>9</v>
      </c>
      <c r="H72" s="5">
        <v>6</v>
      </c>
      <c r="I72" s="5">
        <v>1</v>
      </c>
      <c r="J72" s="5">
        <v>3</v>
      </c>
      <c r="K72" s="5">
        <v>9</v>
      </c>
      <c r="L72" s="5">
        <v>4</v>
      </c>
      <c r="M72" s="3">
        <v>13958</v>
      </c>
    </row>
    <row r="73" spans="1:13" x14ac:dyDescent="0.2">
      <c r="A73" s="1" t="s">
        <v>33</v>
      </c>
      <c r="B73" s="5">
        <v>749</v>
      </c>
      <c r="C73" s="5">
        <v>74</v>
      </c>
      <c r="D73" s="5">
        <v>9</v>
      </c>
      <c r="E73" s="5">
        <v>641</v>
      </c>
      <c r="F73" s="5">
        <v>25</v>
      </c>
      <c r="G73" s="5">
        <v>117</v>
      </c>
      <c r="H73" s="5">
        <v>632</v>
      </c>
      <c r="I73" s="5">
        <v>0</v>
      </c>
      <c r="J73" s="5">
        <v>4</v>
      </c>
      <c r="K73" s="5">
        <v>183</v>
      </c>
      <c r="L73" s="5">
        <v>562</v>
      </c>
      <c r="M73" s="3">
        <v>2770406</v>
      </c>
    </row>
    <row r="74" spans="1:13" x14ac:dyDescent="0.2">
      <c r="A74" s="1" t="s">
        <v>32</v>
      </c>
      <c r="B74" s="5">
        <v>752</v>
      </c>
      <c r="C74" s="5">
        <v>81</v>
      </c>
      <c r="D74" s="5">
        <v>3</v>
      </c>
      <c r="E74" s="5">
        <v>600</v>
      </c>
      <c r="F74" s="5">
        <v>68</v>
      </c>
      <c r="G74" s="5">
        <v>121</v>
      </c>
      <c r="H74" s="5">
        <v>623</v>
      </c>
      <c r="I74" s="5">
        <v>8</v>
      </c>
      <c r="J74" s="5">
        <v>0</v>
      </c>
      <c r="K74" s="5">
        <v>44</v>
      </c>
      <c r="L74" s="5">
        <v>708</v>
      </c>
      <c r="M74" s="3">
        <v>1100924</v>
      </c>
    </row>
    <row r="75" spans="1:13" x14ac:dyDescent="0.2">
      <c r="A75" s="1" t="s">
        <v>44</v>
      </c>
      <c r="B75" s="5">
        <v>14</v>
      </c>
      <c r="C75" s="5">
        <v>2</v>
      </c>
      <c r="D75" s="5">
        <v>1</v>
      </c>
      <c r="E75" s="5">
        <v>6</v>
      </c>
      <c r="F75" s="5">
        <v>5</v>
      </c>
      <c r="G75" s="5">
        <v>4</v>
      </c>
      <c r="H75" s="5">
        <v>6</v>
      </c>
      <c r="I75" s="5">
        <v>4</v>
      </c>
      <c r="J75" s="5">
        <v>0</v>
      </c>
      <c r="K75" s="5">
        <v>10</v>
      </c>
      <c r="L75" s="5">
        <v>4</v>
      </c>
      <c r="M75" s="3">
        <v>102000</v>
      </c>
    </row>
    <row r="76" spans="1:13" x14ac:dyDescent="0.2">
      <c r="A76" s="1" t="s">
        <v>30</v>
      </c>
      <c r="B76" s="5">
        <v>3533</v>
      </c>
      <c r="C76" s="5">
        <v>619</v>
      </c>
      <c r="D76" s="5">
        <v>66</v>
      </c>
      <c r="E76" s="5">
        <v>2370</v>
      </c>
      <c r="F76" s="5">
        <v>478</v>
      </c>
      <c r="G76" s="5">
        <v>992</v>
      </c>
      <c r="H76" s="5">
        <v>2153</v>
      </c>
      <c r="I76" s="5">
        <v>388</v>
      </c>
      <c r="J76" s="5">
        <v>0</v>
      </c>
      <c r="K76" s="5">
        <v>748</v>
      </c>
      <c r="L76" s="5">
        <v>2785</v>
      </c>
      <c r="M76" s="3">
        <v>3801443</v>
      </c>
    </row>
    <row r="77" spans="1:13" x14ac:dyDescent="0.2">
      <c r="A77" s="1" t="s">
        <v>7</v>
      </c>
      <c r="B77" s="5">
        <f t="shared" ref="B77:M77" si="3">SUM(B62:B76)</f>
        <v>16437</v>
      </c>
      <c r="C77" s="5">
        <f t="shared" si="3"/>
        <v>2383</v>
      </c>
      <c r="D77" s="5">
        <f t="shared" si="3"/>
        <v>350</v>
      </c>
      <c r="E77" s="5">
        <f t="shared" si="3"/>
        <v>12056</v>
      </c>
      <c r="F77" s="5">
        <f t="shared" si="3"/>
        <v>1646</v>
      </c>
      <c r="G77" s="5">
        <f t="shared" si="3"/>
        <v>5270</v>
      </c>
      <c r="H77" s="5">
        <f t="shared" si="3"/>
        <v>10716</v>
      </c>
      <c r="I77" s="5">
        <f t="shared" si="3"/>
        <v>451</v>
      </c>
      <c r="J77" s="5">
        <f t="shared" si="3"/>
        <v>6144</v>
      </c>
      <c r="K77" s="5">
        <f t="shared" si="3"/>
        <v>5907</v>
      </c>
      <c r="L77" s="5">
        <f t="shared" si="3"/>
        <v>4386</v>
      </c>
      <c r="M77" s="3">
        <f t="shared" si="3"/>
        <v>44583918.049999997</v>
      </c>
    </row>
    <row r="78" spans="1:13" x14ac:dyDescent="0.2">
      <c r="E78" s="5" t="s">
        <v>25</v>
      </c>
    </row>
    <row r="80" spans="1:13" x14ac:dyDescent="0.2">
      <c r="A80" s="1" t="s">
        <v>41</v>
      </c>
    </row>
    <row r="81" spans="1:13" x14ac:dyDescent="0.2">
      <c r="B81" s="5" t="s">
        <v>10</v>
      </c>
      <c r="C81" s="5" t="s">
        <v>0</v>
      </c>
      <c r="D81" s="5" t="s">
        <v>9</v>
      </c>
      <c r="E81" s="5" t="s">
        <v>1</v>
      </c>
      <c r="F81" s="5" t="s">
        <v>18</v>
      </c>
      <c r="G81" s="5" t="s">
        <v>11</v>
      </c>
      <c r="H81" s="5" t="s">
        <v>12</v>
      </c>
      <c r="I81" s="5" t="s">
        <v>35</v>
      </c>
      <c r="J81" s="5" t="s">
        <v>16</v>
      </c>
      <c r="M81" s="3" t="s">
        <v>20</v>
      </c>
    </row>
    <row r="82" spans="1:13" x14ac:dyDescent="0.2">
      <c r="A82" s="1" t="s">
        <v>2</v>
      </c>
      <c r="B82" s="5" t="s">
        <v>3</v>
      </c>
      <c r="C82" s="5" t="s">
        <v>3</v>
      </c>
      <c r="D82" s="5" t="s">
        <v>3</v>
      </c>
      <c r="E82" s="5" t="s">
        <v>3</v>
      </c>
      <c r="F82" s="5" t="s">
        <v>19</v>
      </c>
      <c r="G82" s="5" t="s">
        <v>3</v>
      </c>
      <c r="H82" s="5" t="s">
        <v>3</v>
      </c>
      <c r="I82" s="5" t="s">
        <v>36</v>
      </c>
      <c r="J82" s="5" t="s">
        <v>17</v>
      </c>
      <c r="K82" s="5" t="s">
        <v>13</v>
      </c>
      <c r="L82" s="5" t="s">
        <v>15</v>
      </c>
      <c r="M82" s="3" t="s">
        <v>21</v>
      </c>
    </row>
    <row r="83" spans="1:13" x14ac:dyDescent="0.2">
      <c r="A83" s="1" t="s">
        <v>6</v>
      </c>
      <c r="B83" s="5">
        <v>8281</v>
      </c>
      <c r="C83" s="5">
        <v>815</v>
      </c>
      <c r="D83" s="5">
        <v>231</v>
      </c>
      <c r="E83" s="5">
        <v>6409</v>
      </c>
      <c r="F83" s="5">
        <v>826</v>
      </c>
      <c r="G83" s="5">
        <v>2939</v>
      </c>
      <c r="H83" s="5">
        <v>5342</v>
      </c>
      <c r="I83" s="5">
        <v>0</v>
      </c>
      <c r="J83" s="5">
        <v>4812</v>
      </c>
      <c r="K83" s="5">
        <v>3463</v>
      </c>
      <c r="L83" s="5">
        <v>6</v>
      </c>
      <c r="M83" s="3">
        <v>21911073.079999998</v>
      </c>
    </row>
    <row r="84" spans="1:13" x14ac:dyDescent="0.2">
      <c r="A84" s="1" t="s">
        <v>22</v>
      </c>
      <c r="B84" s="5">
        <v>94</v>
      </c>
      <c r="C84" s="5">
        <v>90</v>
      </c>
      <c r="D84" s="5">
        <v>2</v>
      </c>
      <c r="E84" s="5">
        <v>0</v>
      </c>
      <c r="F84" s="5">
        <v>2</v>
      </c>
      <c r="G84" s="5">
        <v>17</v>
      </c>
      <c r="H84" s="5">
        <v>77</v>
      </c>
      <c r="I84" s="5">
        <v>0</v>
      </c>
      <c r="M84" s="3">
        <v>148862.81</v>
      </c>
    </row>
    <row r="85" spans="1:13" x14ac:dyDescent="0.2">
      <c r="A85" s="1" t="s">
        <v>45</v>
      </c>
      <c r="B85" s="5">
        <v>236</v>
      </c>
      <c r="C85" s="5">
        <v>13</v>
      </c>
      <c r="D85" s="5">
        <v>0</v>
      </c>
      <c r="E85" s="5">
        <v>212</v>
      </c>
      <c r="F85" s="5">
        <v>11</v>
      </c>
      <c r="G85" s="5">
        <v>104</v>
      </c>
      <c r="H85" s="5">
        <v>132</v>
      </c>
      <c r="I85" s="5">
        <v>0</v>
      </c>
      <c r="J85" s="5">
        <v>0</v>
      </c>
      <c r="K85" s="5">
        <v>105</v>
      </c>
      <c r="L85" s="5">
        <v>131</v>
      </c>
      <c r="M85" s="3">
        <v>4468561.78</v>
      </c>
    </row>
    <row r="86" spans="1:13" x14ac:dyDescent="0.2">
      <c r="A86" s="1" t="s">
        <v>42</v>
      </c>
      <c r="B86" s="5">
        <v>343</v>
      </c>
      <c r="C86" s="5">
        <v>125</v>
      </c>
      <c r="D86" s="5">
        <v>12</v>
      </c>
      <c r="E86" s="5">
        <v>198</v>
      </c>
      <c r="F86" s="5">
        <v>8</v>
      </c>
      <c r="G86" s="5">
        <v>12</v>
      </c>
      <c r="H86" s="5">
        <v>331</v>
      </c>
      <c r="I86" s="5">
        <v>0</v>
      </c>
      <c r="J86" s="5">
        <v>6</v>
      </c>
      <c r="K86" s="5">
        <v>71</v>
      </c>
      <c r="L86" s="5">
        <v>266</v>
      </c>
      <c r="M86" s="3">
        <v>175000</v>
      </c>
    </row>
    <row r="87" spans="1:13" x14ac:dyDescent="0.2">
      <c r="A87" s="1" t="s">
        <v>4</v>
      </c>
      <c r="B87" s="5">
        <v>311</v>
      </c>
      <c r="C87" s="5">
        <v>4</v>
      </c>
      <c r="D87" s="5">
        <v>5</v>
      </c>
      <c r="E87" s="5">
        <v>273</v>
      </c>
      <c r="F87" s="5">
        <v>29</v>
      </c>
      <c r="G87" s="5">
        <v>120</v>
      </c>
      <c r="H87" s="5">
        <v>186</v>
      </c>
      <c r="I87" s="5">
        <v>5</v>
      </c>
      <c r="J87" s="5">
        <v>177</v>
      </c>
      <c r="K87" s="5">
        <v>134</v>
      </c>
      <c r="L87" s="5">
        <v>0</v>
      </c>
      <c r="M87" s="3">
        <v>1213667</v>
      </c>
    </row>
    <row r="88" spans="1:13" x14ac:dyDescent="0.2">
      <c r="A88" s="1" t="s">
        <v>8</v>
      </c>
      <c r="B88" s="5">
        <v>973</v>
      </c>
      <c r="C88" s="5">
        <v>6</v>
      </c>
      <c r="D88" s="5">
        <v>7</v>
      </c>
      <c r="E88" s="5">
        <v>862</v>
      </c>
      <c r="F88" s="5">
        <v>98</v>
      </c>
      <c r="G88" s="5">
        <v>526</v>
      </c>
      <c r="H88" s="5">
        <v>438</v>
      </c>
      <c r="I88" s="5">
        <v>9</v>
      </c>
      <c r="J88" s="5">
        <v>593</v>
      </c>
      <c r="K88" s="5">
        <v>380</v>
      </c>
      <c r="L88" s="5">
        <v>0</v>
      </c>
      <c r="M88" s="3">
        <v>9532217</v>
      </c>
    </row>
    <row r="89" spans="1:13" x14ac:dyDescent="0.2">
      <c r="A89" s="1" t="s">
        <v>39</v>
      </c>
      <c r="B89" s="5">
        <v>7641</v>
      </c>
      <c r="C89" s="5">
        <v>3408</v>
      </c>
      <c r="D89" s="5">
        <v>195</v>
      </c>
      <c r="E89" s="5">
        <v>3320</v>
      </c>
      <c r="F89" s="5">
        <v>718</v>
      </c>
      <c r="G89" s="5">
        <v>2023</v>
      </c>
      <c r="H89" s="5">
        <v>4794</v>
      </c>
      <c r="I89" s="5">
        <v>824</v>
      </c>
      <c r="J89" s="5">
        <v>3574</v>
      </c>
      <c r="K89" s="5">
        <v>1831</v>
      </c>
      <c r="L89" s="5">
        <v>2236</v>
      </c>
      <c r="M89" s="3">
        <v>5629222.71</v>
      </c>
    </row>
    <row r="90" spans="1:13" x14ac:dyDescent="0.2">
      <c r="A90" s="1" t="s">
        <v>5</v>
      </c>
      <c r="B90" s="5">
        <v>33</v>
      </c>
      <c r="C90" s="5">
        <v>2</v>
      </c>
      <c r="D90" s="5">
        <v>0</v>
      </c>
      <c r="E90" s="5">
        <v>31</v>
      </c>
      <c r="F90" s="5">
        <v>0</v>
      </c>
      <c r="G90" s="5">
        <v>13</v>
      </c>
      <c r="H90" s="5">
        <v>20</v>
      </c>
      <c r="I90" s="5">
        <v>0</v>
      </c>
      <c r="J90" s="5">
        <v>5</v>
      </c>
      <c r="K90" s="5">
        <v>23</v>
      </c>
      <c r="L90" s="5">
        <v>5</v>
      </c>
      <c r="M90" s="3">
        <v>174573.62</v>
      </c>
    </row>
    <row r="91" spans="1:13" x14ac:dyDescent="0.2">
      <c r="A91" s="1" t="s">
        <v>34</v>
      </c>
      <c r="B91" s="5">
        <v>63</v>
      </c>
      <c r="C91" s="5">
        <v>27</v>
      </c>
      <c r="D91" s="5">
        <v>1</v>
      </c>
      <c r="E91" s="5">
        <v>35</v>
      </c>
      <c r="F91" s="5">
        <v>0</v>
      </c>
      <c r="G91" s="5">
        <v>23</v>
      </c>
      <c r="H91" s="5">
        <v>40</v>
      </c>
      <c r="I91" s="5">
        <v>0</v>
      </c>
      <c r="J91" s="5">
        <v>12</v>
      </c>
      <c r="K91" s="5">
        <v>46</v>
      </c>
      <c r="L91" s="5">
        <v>5</v>
      </c>
      <c r="M91" s="3">
        <v>351063</v>
      </c>
    </row>
    <row r="92" spans="1:13" x14ac:dyDescent="0.2">
      <c r="A92" s="1" t="s">
        <v>23</v>
      </c>
      <c r="B92" s="5">
        <v>46</v>
      </c>
      <c r="C92" s="5">
        <v>42</v>
      </c>
      <c r="D92" s="5">
        <v>2</v>
      </c>
      <c r="E92" s="5">
        <v>0</v>
      </c>
      <c r="F92" s="5">
        <v>2</v>
      </c>
      <c r="G92" s="5">
        <v>8</v>
      </c>
      <c r="H92" s="5">
        <v>38</v>
      </c>
      <c r="I92" s="5">
        <v>0</v>
      </c>
      <c r="J92" s="5">
        <v>0</v>
      </c>
      <c r="K92" s="5">
        <v>15</v>
      </c>
      <c r="L92" s="5">
        <v>31</v>
      </c>
      <c r="M92" s="3">
        <v>174544</v>
      </c>
    </row>
    <row r="93" spans="1:13" x14ac:dyDescent="0.2">
      <c r="A93" s="1" t="s">
        <v>24</v>
      </c>
      <c r="B93" s="5">
        <v>120</v>
      </c>
      <c r="C93" s="5">
        <v>108</v>
      </c>
      <c r="D93" s="5">
        <v>4</v>
      </c>
      <c r="E93" s="5">
        <v>0</v>
      </c>
      <c r="F93" s="5">
        <v>8</v>
      </c>
      <c r="G93" s="5">
        <v>10</v>
      </c>
      <c r="H93" s="5">
        <v>110</v>
      </c>
      <c r="I93" s="5">
        <v>0</v>
      </c>
      <c r="J93" s="5">
        <v>0</v>
      </c>
      <c r="K93" s="5">
        <v>4</v>
      </c>
      <c r="L93" s="5">
        <v>116</v>
      </c>
      <c r="M93" s="3">
        <v>220864</v>
      </c>
    </row>
    <row r="94" spans="1:13" x14ac:dyDescent="0.2">
      <c r="A94" s="1" t="s">
        <v>29</v>
      </c>
      <c r="B94" s="5">
        <v>18</v>
      </c>
      <c r="C94" s="5">
        <v>0</v>
      </c>
      <c r="D94" s="5">
        <v>0</v>
      </c>
      <c r="E94" s="5">
        <v>7</v>
      </c>
      <c r="F94" s="5">
        <v>11</v>
      </c>
      <c r="G94" s="5">
        <v>3</v>
      </c>
      <c r="H94" s="5">
        <v>3</v>
      </c>
      <c r="I94" s="5">
        <v>12</v>
      </c>
      <c r="J94" s="5">
        <v>1</v>
      </c>
      <c r="K94" s="5">
        <v>10</v>
      </c>
      <c r="L94" s="5">
        <v>7</v>
      </c>
      <c r="M94" s="3">
        <v>14960</v>
      </c>
    </row>
    <row r="95" spans="1:13" x14ac:dyDescent="0.2">
      <c r="A95" s="1" t="s">
        <v>33</v>
      </c>
      <c r="B95" s="5">
        <v>786</v>
      </c>
      <c r="C95" s="5">
        <v>174</v>
      </c>
      <c r="D95" s="5">
        <v>10</v>
      </c>
      <c r="E95" s="5">
        <v>587</v>
      </c>
      <c r="F95" s="5">
        <v>15</v>
      </c>
      <c r="G95" s="5">
        <v>131</v>
      </c>
      <c r="H95" s="5">
        <v>655</v>
      </c>
      <c r="I95" s="5">
        <v>0</v>
      </c>
      <c r="J95" s="5">
        <v>3</v>
      </c>
      <c r="K95" s="5">
        <v>106</v>
      </c>
      <c r="L95" s="5">
        <v>677</v>
      </c>
      <c r="M95" s="3">
        <v>969000</v>
      </c>
    </row>
    <row r="96" spans="1:13" x14ac:dyDescent="0.2">
      <c r="A96" s="1" t="s">
        <v>43</v>
      </c>
      <c r="B96" s="5">
        <v>507</v>
      </c>
      <c r="C96" s="5">
        <v>51</v>
      </c>
      <c r="D96" s="5">
        <v>7</v>
      </c>
      <c r="E96" s="5">
        <v>340</v>
      </c>
      <c r="F96" s="5">
        <v>109</v>
      </c>
      <c r="G96" s="5">
        <v>71</v>
      </c>
      <c r="H96" s="5">
        <v>351</v>
      </c>
      <c r="I96" s="5">
        <v>85</v>
      </c>
      <c r="J96" s="5">
        <v>0</v>
      </c>
      <c r="K96" s="5">
        <v>20</v>
      </c>
      <c r="L96" s="5">
        <v>487</v>
      </c>
      <c r="M96" s="3">
        <v>1636551.14</v>
      </c>
    </row>
    <row r="97" spans="1:13" x14ac:dyDescent="0.2">
      <c r="A97" s="1" t="s">
        <v>32</v>
      </c>
      <c r="C97" s="5">
        <v>66</v>
      </c>
      <c r="D97" s="5">
        <v>7</v>
      </c>
      <c r="E97" s="5">
        <v>503</v>
      </c>
      <c r="F97" s="5">
        <v>178</v>
      </c>
      <c r="G97" s="5">
        <v>112</v>
      </c>
      <c r="H97" s="5">
        <v>493</v>
      </c>
      <c r="I97" s="5">
        <v>149</v>
      </c>
      <c r="J97" s="5">
        <v>0</v>
      </c>
      <c r="K97" s="5">
        <v>14</v>
      </c>
      <c r="L97" s="5">
        <v>740</v>
      </c>
      <c r="M97" s="3">
        <v>1018008</v>
      </c>
    </row>
    <row r="98" spans="1:13" x14ac:dyDescent="0.2">
      <c r="A98" s="1" t="s">
        <v>44</v>
      </c>
      <c r="B98" s="5">
        <v>20</v>
      </c>
      <c r="C98" s="5">
        <v>3</v>
      </c>
      <c r="D98" s="5">
        <v>0</v>
      </c>
      <c r="E98" s="5">
        <v>8</v>
      </c>
      <c r="F98" s="5">
        <v>9</v>
      </c>
      <c r="G98" s="5">
        <v>6</v>
      </c>
      <c r="H98" s="5">
        <v>10</v>
      </c>
      <c r="I98" s="5">
        <v>4</v>
      </c>
      <c r="J98" s="5">
        <v>0</v>
      </c>
      <c r="K98" s="5">
        <v>16</v>
      </c>
      <c r="L98" s="5">
        <v>4</v>
      </c>
      <c r="M98" s="3">
        <v>118000</v>
      </c>
    </row>
    <row r="99" spans="1:13" x14ac:dyDescent="0.2">
      <c r="A99" s="1" t="s">
        <v>30</v>
      </c>
      <c r="B99" s="5">
        <v>3857</v>
      </c>
      <c r="C99" s="5">
        <v>641</v>
      </c>
      <c r="D99" s="5">
        <v>93</v>
      </c>
      <c r="E99" s="5">
        <v>2784</v>
      </c>
      <c r="F99" s="5">
        <v>339</v>
      </c>
      <c r="G99" s="5">
        <v>1438</v>
      </c>
      <c r="H99" s="5">
        <v>2338</v>
      </c>
      <c r="I99" s="5">
        <v>81</v>
      </c>
      <c r="J99" s="5">
        <v>0</v>
      </c>
      <c r="K99" s="5">
        <v>513</v>
      </c>
      <c r="L99" s="5">
        <v>3344</v>
      </c>
      <c r="M99" s="3">
        <v>4534288</v>
      </c>
    </row>
    <row r="100" spans="1:13" x14ac:dyDescent="0.2">
      <c r="A100" s="1" t="s">
        <v>7</v>
      </c>
      <c r="B100" s="5">
        <f t="shared" ref="B100:M100" si="4">SUM(B83:B99)</f>
        <v>23329</v>
      </c>
      <c r="C100" s="5">
        <f t="shared" si="4"/>
        <v>5575</v>
      </c>
      <c r="D100" s="5">
        <f t="shared" si="4"/>
        <v>576</v>
      </c>
      <c r="E100" s="5">
        <f t="shared" si="4"/>
        <v>15569</v>
      </c>
      <c r="F100" s="5">
        <f t="shared" si="4"/>
        <v>2363</v>
      </c>
      <c r="G100" s="5">
        <f t="shared" si="4"/>
        <v>7556</v>
      </c>
      <c r="H100" s="5">
        <f t="shared" si="4"/>
        <v>15358</v>
      </c>
      <c r="I100" s="5">
        <f t="shared" si="4"/>
        <v>1169</v>
      </c>
      <c r="J100" s="5">
        <f t="shared" si="4"/>
        <v>9183</v>
      </c>
      <c r="K100" s="5">
        <f t="shared" si="4"/>
        <v>6751</v>
      </c>
      <c r="L100" s="5">
        <f t="shared" si="4"/>
        <v>8055</v>
      </c>
      <c r="M100" s="3">
        <f t="shared" si="4"/>
        <v>52290456.140000001</v>
      </c>
    </row>
    <row r="101" spans="1:13" x14ac:dyDescent="0.2">
      <c r="E101" s="5" t="s">
        <v>25</v>
      </c>
    </row>
    <row r="103" spans="1:13" x14ac:dyDescent="0.2">
      <c r="A103" s="1" t="s">
        <v>46</v>
      </c>
    </row>
    <row r="104" spans="1:13" x14ac:dyDescent="0.2">
      <c r="B104" s="5" t="s">
        <v>10</v>
      </c>
      <c r="C104" s="5" t="s">
        <v>0</v>
      </c>
      <c r="D104" s="5" t="s">
        <v>9</v>
      </c>
      <c r="E104" s="5" t="s">
        <v>1</v>
      </c>
      <c r="F104" s="5" t="s">
        <v>18</v>
      </c>
      <c r="G104" s="5" t="s">
        <v>11</v>
      </c>
      <c r="H104" s="5" t="s">
        <v>12</v>
      </c>
      <c r="I104" s="5" t="s">
        <v>35</v>
      </c>
      <c r="J104" s="5" t="s">
        <v>16</v>
      </c>
      <c r="M104" s="3" t="s">
        <v>20</v>
      </c>
    </row>
    <row r="105" spans="1:13" x14ac:dyDescent="0.2">
      <c r="A105" s="1" t="s">
        <v>2</v>
      </c>
      <c r="B105" s="5" t="s">
        <v>3</v>
      </c>
      <c r="C105" s="5" t="s">
        <v>3</v>
      </c>
      <c r="D105" s="5" t="s">
        <v>3</v>
      </c>
      <c r="E105" s="5" t="s">
        <v>3</v>
      </c>
      <c r="F105" s="5" t="s">
        <v>19</v>
      </c>
      <c r="G105" s="5" t="s">
        <v>3</v>
      </c>
      <c r="H105" s="5" t="s">
        <v>3</v>
      </c>
      <c r="I105" s="5" t="s">
        <v>36</v>
      </c>
      <c r="J105" s="5" t="s">
        <v>17</v>
      </c>
      <c r="K105" s="5" t="s">
        <v>13</v>
      </c>
      <c r="L105" s="5" t="s">
        <v>15</v>
      </c>
      <c r="M105" s="3" t="s">
        <v>21</v>
      </c>
    </row>
    <row r="106" spans="1:13" x14ac:dyDescent="0.2">
      <c r="A106" s="1" t="s">
        <v>6</v>
      </c>
      <c r="B106" s="5">
        <v>32435</v>
      </c>
      <c r="C106" s="5">
        <v>3677</v>
      </c>
      <c r="D106" s="5">
        <v>879</v>
      </c>
      <c r="E106" s="5">
        <v>22679</v>
      </c>
      <c r="F106" s="5">
        <v>5200</v>
      </c>
      <c r="G106" s="5">
        <v>18418</v>
      </c>
      <c r="H106" s="5">
        <v>11105</v>
      </c>
      <c r="I106" s="5">
        <v>2912</v>
      </c>
      <c r="J106" s="5">
        <v>16725</v>
      </c>
      <c r="K106" s="5">
        <v>10082</v>
      </c>
      <c r="L106" s="5">
        <v>5628</v>
      </c>
      <c r="M106" s="3">
        <v>122543867</v>
      </c>
    </row>
    <row r="107" spans="1:13" x14ac:dyDescent="0.2">
      <c r="A107" s="1" t="s">
        <v>22</v>
      </c>
      <c r="B107" s="5">
        <v>107</v>
      </c>
      <c r="C107" s="5" t="s">
        <v>47</v>
      </c>
      <c r="D107" s="5" t="s">
        <v>47</v>
      </c>
      <c r="E107" s="5" t="s">
        <v>47</v>
      </c>
      <c r="F107" s="5" t="s">
        <v>47</v>
      </c>
      <c r="G107" s="5" t="s">
        <v>47</v>
      </c>
      <c r="H107" s="5" t="s">
        <v>47</v>
      </c>
      <c r="I107" s="5" t="s">
        <v>47</v>
      </c>
      <c r="J107" s="5" t="s">
        <v>47</v>
      </c>
      <c r="K107" s="5" t="s">
        <v>47</v>
      </c>
      <c r="L107" s="5" t="s">
        <v>47</v>
      </c>
      <c r="M107" s="3">
        <v>190000</v>
      </c>
    </row>
    <row r="108" spans="1:13" x14ac:dyDescent="0.2">
      <c r="A108" s="1" t="s">
        <v>45</v>
      </c>
      <c r="B108" s="5">
        <v>236</v>
      </c>
      <c r="C108" s="5">
        <v>13</v>
      </c>
      <c r="D108" s="5">
        <v>0</v>
      </c>
      <c r="E108" s="5">
        <v>213</v>
      </c>
      <c r="F108" s="5">
        <v>10</v>
      </c>
      <c r="G108" s="5">
        <v>137</v>
      </c>
      <c r="H108" s="5">
        <v>99</v>
      </c>
      <c r="I108" s="5">
        <v>0</v>
      </c>
      <c r="J108" s="5">
        <v>0</v>
      </c>
      <c r="K108" s="5">
        <v>27</v>
      </c>
      <c r="L108" s="5">
        <v>209</v>
      </c>
      <c r="M108" s="3">
        <v>3482055</v>
      </c>
    </row>
    <row r="109" spans="1:13" x14ac:dyDescent="0.2">
      <c r="A109" s="1" t="s">
        <v>42</v>
      </c>
      <c r="B109" s="5">
        <v>301</v>
      </c>
      <c r="C109" s="5" t="s">
        <v>47</v>
      </c>
      <c r="D109" s="5" t="s">
        <v>47</v>
      </c>
      <c r="E109" s="5" t="s">
        <v>47</v>
      </c>
      <c r="F109" s="5" t="s">
        <v>47</v>
      </c>
      <c r="G109" s="5" t="s">
        <v>47</v>
      </c>
      <c r="H109" s="5" t="s">
        <v>47</v>
      </c>
      <c r="I109" s="5" t="s">
        <v>47</v>
      </c>
      <c r="J109" s="5" t="s">
        <v>47</v>
      </c>
      <c r="K109" s="5" t="s">
        <v>47</v>
      </c>
      <c r="L109" s="5" t="s">
        <v>47</v>
      </c>
      <c r="M109" s="3">
        <v>175000</v>
      </c>
    </row>
    <row r="110" spans="1:13" x14ac:dyDescent="0.2">
      <c r="A110" s="1" t="s">
        <v>4</v>
      </c>
      <c r="B110" s="5">
        <v>326</v>
      </c>
      <c r="C110" s="5">
        <v>5</v>
      </c>
      <c r="D110" s="5">
        <v>5</v>
      </c>
      <c r="E110" s="5">
        <v>256</v>
      </c>
      <c r="F110" s="5">
        <v>60</v>
      </c>
      <c r="G110" s="5">
        <v>117</v>
      </c>
      <c r="H110" s="5">
        <v>181</v>
      </c>
      <c r="I110" s="5">
        <v>28</v>
      </c>
      <c r="J110" s="5">
        <v>101</v>
      </c>
      <c r="K110" s="5">
        <v>225</v>
      </c>
      <c r="L110" s="5">
        <v>0</v>
      </c>
      <c r="M110" s="3">
        <v>977946</v>
      </c>
    </row>
    <row r="111" spans="1:13" x14ac:dyDescent="0.2">
      <c r="A111" s="1" t="s">
        <v>8</v>
      </c>
      <c r="B111" s="5">
        <v>1000</v>
      </c>
      <c r="C111" s="5">
        <v>3</v>
      </c>
      <c r="D111" s="5">
        <v>9</v>
      </c>
      <c r="E111" s="5">
        <v>819</v>
      </c>
      <c r="F111" s="5">
        <v>169</v>
      </c>
      <c r="G111" s="5">
        <v>526</v>
      </c>
      <c r="H111" s="5">
        <v>438</v>
      </c>
      <c r="I111" s="5">
        <v>36</v>
      </c>
      <c r="J111" s="5">
        <v>358</v>
      </c>
      <c r="K111" s="5">
        <v>642</v>
      </c>
      <c r="L111" s="5">
        <v>0</v>
      </c>
      <c r="M111" s="3">
        <v>6207600</v>
      </c>
    </row>
    <row r="112" spans="1:13" x14ac:dyDescent="0.2">
      <c r="A112" s="1" t="s">
        <v>39</v>
      </c>
      <c r="B112" s="5">
        <v>13067</v>
      </c>
      <c r="C112" s="5">
        <v>4185</v>
      </c>
      <c r="D112" s="5">
        <v>410</v>
      </c>
      <c r="E112" s="5">
        <v>6619</v>
      </c>
      <c r="F112" s="5">
        <v>1853</v>
      </c>
      <c r="G112" s="5">
        <v>3438</v>
      </c>
      <c r="H112" s="5">
        <v>8631</v>
      </c>
      <c r="I112" s="5">
        <v>998</v>
      </c>
      <c r="J112" s="5">
        <v>2656</v>
      </c>
      <c r="K112" s="5">
        <v>4944</v>
      </c>
      <c r="L112" s="5">
        <v>5467</v>
      </c>
      <c r="M112" s="3">
        <v>8664667</v>
      </c>
    </row>
    <row r="113" spans="1:13" x14ac:dyDescent="0.2">
      <c r="A113" s="1" t="s">
        <v>5</v>
      </c>
      <c r="B113" s="5">
        <v>34</v>
      </c>
      <c r="C113" s="5">
        <v>3</v>
      </c>
      <c r="D113" s="5">
        <v>0</v>
      </c>
      <c r="E113" s="5">
        <v>31</v>
      </c>
      <c r="F113" s="5">
        <v>0</v>
      </c>
      <c r="G113" s="5">
        <v>17</v>
      </c>
      <c r="H113" s="5">
        <v>17</v>
      </c>
      <c r="I113" s="5">
        <v>0</v>
      </c>
      <c r="J113" s="5">
        <v>7</v>
      </c>
      <c r="K113" s="5">
        <v>24</v>
      </c>
      <c r="L113" s="5">
        <v>3</v>
      </c>
      <c r="M113" s="3">
        <v>185304</v>
      </c>
    </row>
    <row r="114" spans="1:13" x14ac:dyDescent="0.2">
      <c r="A114" s="1" t="s">
        <v>34</v>
      </c>
      <c r="B114" s="5">
        <v>44</v>
      </c>
      <c r="C114" s="5">
        <v>19</v>
      </c>
      <c r="D114" s="5">
        <v>24</v>
      </c>
      <c r="E114" s="5">
        <v>1</v>
      </c>
      <c r="F114" s="5">
        <v>0</v>
      </c>
      <c r="G114" s="5">
        <v>18</v>
      </c>
      <c r="H114" s="5">
        <v>26</v>
      </c>
      <c r="I114" s="5">
        <v>0</v>
      </c>
      <c r="J114" s="5">
        <v>1</v>
      </c>
      <c r="K114" s="5">
        <v>40</v>
      </c>
      <c r="L114" s="5">
        <v>3</v>
      </c>
      <c r="M114" s="3">
        <v>225349</v>
      </c>
    </row>
    <row r="115" spans="1:13" x14ac:dyDescent="0.2">
      <c r="A115" s="1" t="s">
        <v>23</v>
      </c>
      <c r="B115" s="5">
        <v>9</v>
      </c>
      <c r="C115" s="5">
        <v>9</v>
      </c>
      <c r="D115" s="5">
        <v>0</v>
      </c>
      <c r="E115" s="5">
        <v>0</v>
      </c>
      <c r="F115" s="5">
        <v>0</v>
      </c>
      <c r="G115" s="5">
        <v>2</v>
      </c>
      <c r="H115" s="5">
        <v>0</v>
      </c>
      <c r="I115" s="5">
        <v>7</v>
      </c>
      <c r="J115" s="5">
        <v>0</v>
      </c>
      <c r="K115" s="5">
        <v>3</v>
      </c>
      <c r="L115" s="5">
        <v>9</v>
      </c>
      <c r="M115" s="3">
        <v>174544</v>
      </c>
    </row>
    <row r="116" spans="1:13" x14ac:dyDescent="0.2">
      <c r="A116" s="1" t="s">
        <v>24</v>
      </c>
      <c r="B116" s="5">
        <v>20</v>
      </c>
      <c r="C116" s="5">
        <v>18</v>
      </c>
      <c r="D116" s="5">
        <v>1</v>
      </c>
      <c r="E116" s="5">
        <v>0</v>
      </c>
      <c r="F116" s="5">
        <v>1</v>
      </c>
      <c r="G116" s="5">
        <v>2</v>
      </c>
      <c r="H116" s="5">
        <v>18</v>
      </c>
      <c r="I116" s="5">
        <v>0</v>
      </c>
      <c r="J116" s="5">
        <v>0</v>
      </c>
      <c r="K116" s="5">
        <v>0</v>
      </c>
      <c r="L116" s="5">
        <v>9</v>
      </c>
      <c r="M116" s="3">
        <v>220864</v>
      </c>
    </row>
    <row r="117" spans="1:13" x14ac:dyDescent="0.2">
      <c r="A117" s="1" t="s">
        <v>29</v>
      </c>
      <c r="B117" s="5">
        <v>16</v>
      </c>
      <c r="C117" s="5">
        <v>0</v>
      </c>
      <c r="D117" s="5">
        <v>0</v>
      </c>
      <c r="E117" s="5">
        <v>7</v>
      </c>
      <c r="F117" s="5">
        <v>9</v>
      </c>
      <c r="G117" s="5">
        <v>9</v>
      </c>
      <c r="H117" s="5">
        <v>7</v>
      </c>
      <c r="I117" s="5">
        <v>0</v>
      </c>
      <c r="J117" s="5">
        <v>1</v>
      </c>
      <c r="K117" s="5">
        <v>9</v>
      </c>
      <c r="L117" s="5">
        <v>6</v>
      </c>
      <c r="M117" s="3">
        <v>11375</v>
      </c>
    </row>
    <row r="118" spans="1:13" x14ac:dyDescent="0.2">
      <c r="A118" s="1" t="s">
        <v>33</v>
      </c>
      <c r="B118" s="5">
        <v>175</v>
      </c>
      <c r="C118" s="5">
        <v>39</v>
      </c>
      <c r="D118" s="5">
        <v>2</v>
      </c>
      <c r="E118" s="5">
        <v>131</v>
      </c>
      <c r="F118" s="5">
        <v>3</v>
      </c>
      <c r="G118" s="5">
        <v>29</v>
      </c>
      <c r="H118" s="5">
        <v>146</v>
      </c>
      <c r="I118" s="5">
        <v>0</v>
      </c>
      <c r="J118" s="5" t="s">
        <v>47</v>
      </c>
      <c r="K118" s="5" t="s">
        <v>47</v>
      </c>
      <c r="L118" s="5" t="s">
        <v>47</v>
      </c>
      <c r="M118" s="3">
        <v>969000</v>
      </c>
    </row>
    <row r="119" spans="1:13" x14ac:dyDescent="0.2">
      <c r="A119" s="1" t="s">
        <v>43</v>
      </c>
      <c r="B119" s="5">
        <v>485</v>
      </c>
      <c r="C119" s="5">
        <v>63</v>
      </c>
      <c r="D119" s="5">
        <v>6</v>
      </c>
      <c r="E119" s="5">
        <v>325</v>
      </c>
      <c r="F119" s="5">
        <v>91</v>
      </c>
      <c r="G119" s="5">
        <v>82</v>
      </c>
      <c r="H119" s="5">
        <v>331</v>
      </c>
      <c r="I119" s="5">
        <v>72</v>
      </c>
      <c r="J119" s="5" t="s">
        <v>47</v>
      </c>
      <c r="K119" s="5" t="s">
        <v>47</v>
      </c>
      <c r="L119" s="5" t="s">
        <v>47</v>
      </c>
      <c r="M119" s="3">
        <v>1520207</v>
      </c>
    </row>
    <row r="120" spans="1:13" x14ac:dyDescent="0.2">
      <c r="A120" s="1" t="s">
        <v>32</v>
      </c>
      <c r="B120" s="5">
        <v>773</v>
      </c>
      <c r="C120" s="5">
        <v>87</v>
      </c>
      <c r="D120" s="5">
        <v>8</v>
      </c>
      <c r="E120" s="5">
        <v>516</v>
      </c>
      <c r="F120" s="5">
        <v>162</v>
      </c>
      <c r="G120" s="5">
        <v>137</v>
      </c>
      <c r="H120" s="5">
        <v>510</v>
      </c>
      <c r="I120" s="5">
        <v>126</v>
      </c>
      <c r="J120" s="5" t="s">
        <v>47</v>
      </c>
      <c r="K120" s="5" t="s">
        <v>47</v>
      </c>
      <c r="L120" s="5" t="s">
        <v>47</v>
      </c>
      <c r="M120" s="3">
        <v>1067087</v>
      </c>
    </row>
    <row r="121" spans="1:13" x14ac:dyDescent="0.2">
      <c r="A121" s="1" t="s">
        <v>44</v>
      </c>
      <c r="B121" s="5" t="s">
        <v>47</v>
      </c>
      <c r="C121" s="5" t="s">
        <v>47</v>
      </c>
      <c r="D121" s="5" t="s">
        <v>47</v>
      </c>
      <c r="E121" s="5" t="s">
        <v>47</v>
      </c>
      <c r="F121" s="5" t="s">
        <v>47</v>
      </c>
      <c r="G121" s="5" t="s">
        <v>47</v>
      </c>
      <c r="H121" s="5" t="s">
        <v>47</v>
      </c>
      <c r="I121" s="5" t="s">
        <v>47</v>
      </c>
      <c r="J121" s="5" t="s">
        <v>47</v>
      </c>
      <c r="K121" s="5" t="s">
        <v>47</v>
      </c>
      <c r="L121" s="5" t="s">
        <v>47</v>
      </c>
      <c r="M121" s="3">
        <v>90000</v>
      </c>
    </row>
    <row r="122" spans="1:13" x14ac:dyDescent="0.2">
      <c r="A122" s="1" t="s">
        <v>30</v>
      </c>
      <c r="B122" s="5">
        <v>3424</v>
      </c>
      <c r="C122" s="5">
        <v>589</v>
      </c>
      <c r="D122" s="5">
        <v>89</v>
      </c>
      <c r="E122" s="5">
        <v>2514</v>
      </c>
      <c r="F122" s="5">
        <v>232</v>
      </c>
      <c r="G122" s="5">
        <v>1185</v>
      </c>
      <c r="H122" s="5">
        <v>2239</v>
      </c>
      <c r="I122" s="5">
        <v>0</v>
      </c>
      <c r="J122" s="5">
        <v>0</v>
      </c>
      <c r="K122" s="5">
        <v>0</v>
      </c>
      <c r="L122" s="5">
        <v>3424</v>
      </c>
      <c r="M122" s="3">
        <v>4534288</v>
      </c>
    </row>
    <row r="123" spans="1:13" x14ac:dyDescent="0.2">
      <c r="A123" s="1" t="s">
        <v>7</v>
      </c>
      <c r="B123" s="5">
        <f t="shared" ref="B123:M123" si="5">SUM(B106:B122)</f>
        <v>52452</v>
      </c>
      <c r="C123" s="5">
        <f t="shared" si="5"/>
        <v>8710</v>
      </c>
      <c r="D123" s="5">
        <f t="shared" si="5"/>
        <v>1433</v>
      </c>
      <c r="E123" s="5">
        <f t="shared" si="5"/>
        <v>34111</v>
      </c>
      <c r="F123" s="5">
        <f t="shared" si="5"/>
        <v>7790</v>
      </c>
      <c r="G123" s="5">
        <f t="shared" si="5"/>
        <v>24117</v>
      </c>
      <c r="H123" s="5">
        <f t="shared" si="5"/>
        <v>23748</v>
      </c>
      <c r="I123" s="5">
        <f t="shared" si="5"/>
        <v>4179</v>
      </c>
      <c r="J123" s="5">
        <f t="shared" si="5"/>
        <v>19849</v>
      </c>
      <c r="K123" s="5">
        <f t="shared" si="5"/>
        <v>15996</v>
      </c>
      <c r="L123" s="5">
        <f t="shared" si="5"/>
        <v>14758</v>
      </c>
      <c r="M123" s="3">
        <f t="shared" si="5"/>
        <v>151239153</v>
      </c>
    </row>
    <row r="124" spans="1:13" x14ac:dyDescent="0.2">
      <c r="D124" s="5" t="s">
        <v>48</v>
      </c>
    </row>
    <row r="126" spans="1:13" x14ac:dyDescent="0.2">
      <c r="A126" s="2" t="s">
        <v>53</v>
      </c>
    </row>
    <row r="127" spans="1:13" x14ac:dyDescent="0.2">
      <c r="B127" s="5" t="s">
        <v>10</v>
      </c>
      <c r="C127" s="5" t="s">
        <v>0</v>
      </c>
      <c r="D127" s="5" t="s">
        <v>9</v>
      </c>
      <c r="E127" s="5" t="s">
        <v>1</v>
      </c>
      <c r="F127" s="5" t="s">
        <v>18</v>
      </c>
      <c r="G127" s="5" t="s">
        <v>11</v>
      </c>
      <c r="H127" s="5" t="s">
        <v>12</v>
      </c>
      <c r="I127" s="5" t="s">
        <v>35</v>
      </c>
      <c r="J127" s="5" t="s">
        <v>16</v>
      </c>
      <c r="M127" s="3" t="s">
        <v>20</v>
      </c>
    </row>
    <row r="128" spans="1:13" x14ac:dyDescent="0.2">
      <c r="A128" s="1" t="s">
        <v>2</v>
      </c>
      <c r="B128" s="5" t="s">
        <v>3</v>
      </c>
      <c r="C128" s="5" t="s">
        <v>3</v>
      </c>
      <c r="D128" s="5" t="s">
        <v>3</v>
      </c>
      <c r="E128" s="5" t="s">
        <v>3</v>
      </c>
      <c r="F128" s="5" t="s">
        <v>19</v>
      </c>
      <c r="G128" s="5" t="s">
        <v>3</v>
      </c>
      <c r="H128" s="5" t="s">
        <v>3</v>
      </c>
      <c r="I128" s="5" t="s">
        <v>36</v>
      </c>
      <c r="J128" s="5" t="s">
        <v>17</v>
      </c>
      <c r="K128" s="5" t="s">
        <v>13</v>
      </c>
      <c r="L128" s="5" t="s">
        <v>15</v>
      </c>
      <c r="M128" s="3" t="s">
        <v>21</v>
      </c>
    </row>
    <row r="129" spans="1:13" x14ac:dyDescent="0.2">
      <c r="A129" s="1" t="s">
        <v>6</v>
      </c>
      <c r="B129" s="6">
        <v>31961</v>
      </c>
      <c r="C129" s="6">
        <v>3408</v>
      </c>
      <c r="D129" s="6">
        <v>994</v>
      </c>
      <c r="E129" s="6">
        <v>22736</v>
      </c>
      <c r="F129" s="6">
        <v>4823</v>
      </c>
      <c r="G129" s="6">
        <v>11331</v>
      </c>
      <c r="H129" s="6">
        <v>18074</v>
      </c>
      <c r="I129" s="6">
        <v>2556</v>
      </c>
      <c r="J129" s="6">
        <v>19857</v>
      </c>
      <c r="K129" s="6">
        <v>9202</v>
      </c>
      <c r="L129" s="6">
        <v>2902</v>
      </c>
      <c r="M129" s="3">
        <v>129066346</v>
      </c>
    </row>
    <row r="130" spans="1:13" x14ac:dyDescent="0.2">
      <c r="A130" s="1" t="s">
        <v>22</v>
      </c>
      <c r="B130" s="6">
        <v>137</v>
      </c>
      <c r="C130" s="6">
        <v>134</v>
      </c>
      <c r="D130" s="6">
        <v>0</v>
      </c>
      <c r="E130" s="6">
        <v>0</v>
      </c>
      <c r="F130" s="6">
        <v>3</v>
      </c>
      <c r="G130" s="6">
        <v>29</v>
      </c>
      <c r="H130" s="6">
        <v>108</v>
      </c>
      <c r="I130" s="6">
        <v>0</v>
      </c>
      <c r="J130" s="6" t="s">
        <v>47</v>
      </c>
      <c r="K130" s="6" t="s">
        <v>47</v>
      </c>
      <c r="L130" s="6" t="s">
        <v>47</v>
      </c>
      <c r="M130" s="3">
        <v>106125</v>
      </c>
    </row>
    <row r="131" spans="1:13" x14ac:dyDescent="0.2">
      <c r="A131" s="1" t="s">
        <v>45</v>
      </c>
      <c r="B131" s="6">
        <v>242</v>
      </c>
      <c r="C131" s="6">
        <v>12</v>
      </c>
      <c r="D131" s="6">
        <v>11</v>
      </c>
      <c r="E131" s="6">
        <v>210</v>
      </c>
      <c r="F131" s="6">
        <v>9</v>
      </c>
      <c r="G131" s="6">
        <v>147</v>
      </c>
      <c r="H131" s="6">
        <v>95</v>
      </c>
      <c r="I131" s="6">
        <v>0</v>
      </c>
      <c r="J131" s="7">
        <v>0</v>
      </c>
      <c r="K131" s="7">
        <v>60</v>
      </c>
      <c r="L131" s="7">
        <v>182</v>
      </c>
      <c r="M131" s="4">
        <v>3658248</v>
      </c>
    </row>
    <row r="132" spans="1:13" x14ac:dyDescent="0.2">
      <c r="A132" s="1" t="s">
        <v>42</v>
      </c>
      <c r="B132" s="6"/>
      <c r="C132" s="6" t="s">
        <v>47</v>
      </c>
      <c r="D132" s="6" t="s">
        <v>47</v>
      </c>
      <c r="E132" s="6" t="s">
        <v>47</v>
      </c>
      <c r="F132" s="6" t="s">
        <v>47</v>
      </c>
      <c r="G132" s="6" t="s">
        <v>47</v>
      </c>
      <c r="H132" s="6" t="s">
        <v>47</v>
      </c>
      <c r="I132" s="6" t="s">
        <v>47</v>
      </c>
      <c r="J132" s="6" t="s">
        <v>47</v>
      </c>
      <c r="K132" s="6" t="s">
        <v>47</v>
      </c>
      <c r="L132" s="6" t="s">
        <v>47</v>
      </c>
      <c r="M132" s="3">
        <v>175000</v>
      </c>
    </row>
    <row r="133" spans="1:13" x14ac:dyDescent="0.2">
      <c r="A133" s="1" t="s">
        <v>4</v>
      </c>
      <c r="B133" s="6">
        <v>310</v>
      </c>
      <c r="C133" s="6">
        <v>6</v>
      </c>
      <c r="D133" s="6">
        <v>5</v>
      </c>
      <c r="E133" s="6">
        <v>246</v>
      </c>
      <c r="F133" s="6">
        <v>53</v>
      </c>
      <c r="G133" s="6">
        <v>105</v>
      </c>
      <c r="H133" s="6">
        <v>183</v>
      </c>
      <c r="I133" s="6">
        <v>22</v>
      </c>
      <c r="J133" s="6">
        <v>173</v>
      </c>
      <c r="K133" s="6">
        <v>137</v>
      </c>
      <c r="L133" s="6">
        <v>0</v>
      </c>
      <c r="M133" s="3">
        <v>1233254</v>
      </c>
    </row>
    <row r="134" spans="1:13" x14ac:dyDescent="0.2">
      <c r="A134" s="1" t="s">
        <v>8</v>
      </c>
      <c r="B134" s="6">
        <v>1057</v>
      </c>
      <c r="C134" s="6">
        <v>14</v>
      </c>
      <c r="D134" s="6">
        <v>4</v>
      </c>
      <c r="E134" s="6">
        <v>852</v>
      </c>
      <c r="F134" s="6">
        <v>187</v>
      </c>
      <c r="G134" s="6">
        <v>552</v>
      </c>
      <c r="H134" s="6">
        <v>423</v>
      </c>
      <c r="I134" s="6">
        <v>82</v>
      </c>
      <c r="J134" s="6">
        <v>615</v>
      </c>
      <c r="K134" s="6">
        <v>442</v>
      </c>
      <c r="L134" s="6">
        <v>0</v>
      </c>
      <c r="M134" s="3">
        <v>10369601</v>
      </c>
    </row>
    <row r="135" spans="1:13" x14ac:dyDescent="0.2">
      <c r="A135" s="1" t="s">
        <v>39</v>
      </c>
      <c r="B135" s="6">
        <v>8229</v>
      </c>
      <c r="C135" s="6">
        <v>2578</v>
      </c>
      <c r="D135" s="6">
        <v>287</v>
      </c>
      <c r="E135" s="6">
        <v>4172</v>
      </c>
      <c r="F135" s="6">
        <v>1192</v>
      </c>
      <c r="G135" s="6">
        <v>2069</v>
      </c>
      <c r="H135" s="6">
        <v>5562</v>
      </c>
      <c r="I135" s="6">
        <v>598</v>
      </c>
      <c r="J135" s="6">
        <v>1911</v>
      </c>
      <c r="K135" s="6">
        <v>3029</v>
      </c>
      <c r="L135" s="6">
        <v>3289</v>
      </c>
      <c r="M135" s="3">
        <v>5572741</v>
      </c>
    </row>
    <row r="136" spans="1:13" x14ac:dyDescent="0.2">
      <c r="A136" s="1" t="s">
        <v>5</v>
      </c>
      <c r="B136" s="6">
        <v>35</v>
      </c>
      <c r="C136" s="7">
        <v>1</v>
      </c>
      <c r="D136" s="7">
        <v>1</v>
      </c>
      <c r="E136" s="7">
        <v>32</v>
      </c>
      <c r="F136" s="7">
        <v>1</v>
      </c>
      <c r="G136" s="7">
        <v>17</v>
      </c>
      <c r="H136" s="7">
        <v>18</v>
      </c>
      <c r="I136" s="7">
        <v>0</v>
      </c>
      <c r="J136" s="7">
        <v>12</v>
      </c>
      <c r="K136" s="7">
        <v>22</v>
      </c>
      <c r="L136" s="7">
        <v>1</v>
      </c>
      <c r="M136" s="4">
        <v>261412</v>
      </c>
    </row>
    <row r="137" spans="1:13" x14ac:dyDescent="0.2">
      <c r="A137" s="1" t="s">
        <v>34</v>
      </c>
      <c r="B137" s="6">
        <v>31</v>
      </c>
      <c r="C137" s="6">
        <v>12</v>
      </c>
      <c r="D137" s="6">
        <v>2</v>
      </c>
      <c r="E137" s="6">
        <v>15</v>
      </c>
      <c r="F137" s="6">
        <v>2</v>
      </c>
      <c r="G137" s="7">
        <v>13</v>
      </c>
      <c r="H137" s="7">
        <v>18</v>
      </c>
      <c r="I137" s="7">
        <v>0</v>
      </c>
      <c r="J137" s="7">
        <v>1</v>
      </c>
      <c r="K137" s="7">
        <v>28</v>
      </c>
      <c r="L137" s="7">
        <v>2</v>
      </c>
      <c r="M137" s="4">
        <v>160382</v>
      </c>
    </row>
    <row r="138" spans="1:13" x14ac:dyDescent="0.2">
      <c r="A138" s="2" t="s">
        <v>49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4">
        <v>0</v>
      </c>
    </row>
    <row r="139" spans="1:13" x14ac:dyDescent="0.2">
      <c r="A139" s="2" t="s">
        <v>50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4">
        <v>0</v>
      </c>
    </row>
    <row r="140" spans="1:13" x14ac:dyDescent="0.2">
      <c r="A140" s="1" t="s">
        <v>29</v>
      </c>
      <c r="B140" s="6">
        <v>11</v>
      </c>
      <c r="C140" s="6">
        <v>0</v>
      </c>
      <c r="D140" s="6">
        <v>0</v>
      </c>
      <c r="E140" s="6">
        <v>5</v>
      </c>
      <c r="F140" s="6">
        <v>6</v>
      </c>
      <c r="G140" s="6">
        <v>3</v>
      </c>
      <c r="H140" s="6">
        <v>5</v>
      </c>
      <c r="I140" s="6">
        <v>3</v>
      </c>
      <c r="J140" s="6">
        <v>2</v>
      </c>
      <c r="K140" s="6">
        <v>5</v>
      </c>
      <c r="L140" s="6">
        <v>4</v>
      </c>
      <c r="M140" s="3">
        <v>9375</v>
      </c>
    </row>
    <row r="141" spans="1:13" x14ac:dyDescent="0.2">
      <c r="A141" s="2" t="s">
        <v>51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3">
        <v>0</v>
      </c>
    </row>
    <row r="142" spans="1:13" x14ac:dyDescent="0.2">
      <c r="A142" s="1" t="s">
        <v>43</v>
      </c>
      <c r="B142" s="6">
        <v>431</v>
      </c>
      <c r="C142" s="6">
        <v>46</v>
      </c>
      <c r="D142" s="6">
        <v>8</v>
      </c>
      <c r="E142" s="6">
        <v>304</v>
      </c>
      <c r="F142" s="6">
        <v>73</v>
      </c>
      <c r="G142" s="6">
        <v>80</v>
      </c>
      <c r="H142" s="6">
        <v>292</v>
      </c>
      <c r="I142" s="6">
        <v>59</v>
      </c>
      <c r="J142" s="6">
        <v>0</v>
      </c>
      <c r="K142" s="6">
        <v>49</v>
      </c>
      <c r="L142" s="6">
        <v>382</v>
      </c>
      <c r="M142" s="3">
        <v>1329924</v>
      </c>
    </row>
    <row r="143" spans="1:13" x14ac:dyDescent="0.2">
      <c r="A143" s="1" t="s">
        <v>32</v>
      </c>
      <c r="B143" s="6">
        <v>655</v>
      </c>
      <c r="C143" s="6">
        <v>80</v>
      </c>
      <c r="D143" s="6">
        <v>11</v>
      </c>
      <c r="E143" s="6">
        <v>460</v>
      </c>
      <c r="F143" s="6">
        <v>104</v>
      </c>
      <c r="G143" s="6">
        <v>104</v>
      </c>
      <c r="H143" s="6">
        <v>473</v>
      </c>
      <c r="I143" s="6">
        <v>78</v>
      </c>
      <c r="J143" s="6">
        <v>0</v>
      </c>
      <c r="K143" s="6">
        <v>34</v>
      </c>
      <c r="L143" s="6">
        <v>621</v>
      </c>
      <c r="M143" s="3">
        <v>992891</v>
      </c>
    </row>
    <row r="144" spans="1:13" x14ac:dyDescent="0.2">
      <c r="A144" s="1" t="s">
        <v>44</v>
      </c>
      <c r="B144" s="6" t="s">
        <v>47</v>
      </c>
      <c r="C144" s="6" t="s">
        <v>47</v>
      </c>
      <c r="D144" s="6" t="s">
        <v>47</v>
      </c>
      <c r="E144" s="6" t="s">
        <v>47</v>
      </c>
      <c r="F144" s="6" t="s">
        <v>47</v>
      </c>
      <c r="G144" s="6" t="s">
        <v>47</v>
      </c>
      <c r="H144" s="6" t="s">
        <v>47</v>
      </c>
      <c r="I144" s="6" t="s">
        <v>47</v>
      </c>
      <c r="J144" s="6" t="s">
        <v>47</v>
      </c>
      <c r="K144" s="6" t="s">
        <v>47</v>
      </c>
      <c r="L144" s="6" t="s">
        <v>47</v>
      </c>
      <c r="M144" s="3">
        <v>0</v>
      </c>
    </row>
    <row r="145" spans="1:13" x14ac:dyDescent="0.2">
      <c r="A145" s="1" t="s">
        <v>30</v>
      </c>
      <c r="B145" s="6">
        <v>3389</v>
      </c>
      <c r="C145" s="6">
        <v>348</v>
      </c>
      <c r="D145" s="6">
        <v>101</v>
      </c>
      <c r="E145" s="6">
        <v>1312</v>
      </c>
      <c r="F145" s="6">
        <v>1628</v>
      </c>
      <c r="G145" s="6">
        <v>743</v>
      </c>
      <c r="H145" s="6">
        <v>1536</v>
      </c>
      <c r="I145" s="6">
        <v>1110</v>
      </c>
      <c r="J145" s="6">
        <v>0</v>
      </c>
      <c r="K145" s="6">
        <v>0</v>
      </c>
      <c r="L145" s="6">
        <v>3389</v>
      </c>
      <c r="M145" s="3">
        <v>3264201</v>
      </c>
    </row>
    <row r="146" spans="1:13" x14ac:dyDescent="0.2">
      <c r="A146" s="1" t="s">
        <v>7</v>
      </c>
      <c r="B146" s="5">
        <f t="shared" ref="B146:M146" si="6">SUM(B129:B145)</f>
        <v>46488</v>
      </c>
      <c r="C146" s="5">
        <f t="shared" si="6"/>
        <v>6639</v>
      </c>
      <c r="D146" s="5">
        <f t="shared" si="6"/>
        <v>1424</v>
      </c>
      <c r="E146" s="5">
        <f t="shared" si="6"/>
        <v>30344</v>
      </c>
      <c r="F146" s="5">
        <f t="shared" si="6"/>
        <v>8081</v>
      </c>
      <c r="G146" s="5">
        <f t="shared" si="6"/>
        <v>15193</v>
      </c>
      <c r="H146" s="5">
        <f t="shared" si="6"/>
        <v>26787</v>
      </c>
      <c r="I146" s="5">
        <f t="shared" si="6"/>
        <v>4508</v>
      </c>
      <c r="J146" s="5">
        <f t="shared" si="6"/>
        <v>22571</v>
      </c>
      <c r="K146" s="5">
        <f t="shared" si="6"/>
        <v>13008</v>
      </c>
      <c r="L146" s="5">
        <f t="shared" si="6"/>
        <v>10772</v>
      </c>
      <c r="M146" s="3">
        <f t="shared" si="6"/>
        <v>156199500</v>
      </c>
    </row>
    <row r="148" spans="1:13" x14ac:dyDescent="0.2">
      <c r="A148" s="2" t="s">
        <v>54</v>
      </c>
    </row>
    <row r="149" spans="1:13" x14ac:dyDescent="0.2">
      <c r="B149" s="5" t="s">
        <v>10</v>
      </c>
      <c r="C149" s="5" t="s">
        <v>0</v>
      </c>
      <c r="D149" s="5" t="s">
        <v>9</v>
      </c>
      <c r="E149" s="5" t="s">
        <v>1</v>
      </c>
      <c r="F149" s="5" t="s">
        <v>18</v>
      </c>
      <c r="G149" s="5" t="s">
        <v>11</v>
      </c>
      <c r="H149" s="5" t="s">
        <v>12</v>
      </c>
      <c r="I149" s="5" t="s">
        <v>35</v>
      </c>
      <c r="J149" s="5" t="s">
        <v>16</v>
      </c>
      <c r="M149" s="3" t="s">
        <v>20</v>
      </c>
    </row>
    <row r="150" spans="1:13" x14ac:dyDescent="0.2">
      <c r="A150" s="1" t="s">
        <v>2</v>
      </c>
      <c r="B150" s="5" t="s">
        <v>3</v>
      </c>
      <c r="C150" s="5" t="s">
        <v>3</v>
      </c>
      <c r="D150" s="5" t="s">
        <v>3</v>
      </c>
      <c r="E150" s="5" t="s">
        <v>3</v>
      </c>
      <c r="F150" s="5" t="s">
        <v>19</v>
      </c>
      <c r="G150" s="5" t="s">
        <v>3</v>
      </c>
      <c r="H150" s="5" t="s">
        <v>3</v>
      </c>
      <c r="I150" s="5" t="s">
        <v>36</v>
      </c>
      <c r="J150" s="5" t="s">
        <v>17</v>
      </c>
      <c r="K150" s="5" t="s">
        <v>13</v>
      </c>
      <c r="L150" s="5" t="s">
        <v>15</v>
      </c>
      <c r="M150" s="3" t="s">
        <v>21</v>
      </c>
    </row>
    <row r="151" spans="1:13" x14ac:dyDescent="0.2">
      <c r="A151" s="1" t="s">
        <v>6</v>
      </c>
      <c r="B151" s="6">
        <v>33517</v>
      </c>
      <c r="C151" s="6">
        <v>3724</v>
      </c>
      <c r="D151" s="6">
        <v>1270</v>
      </c>
      <c r="E151" s="6">
        <v>24232</v>
      </c>
      <c r="F151" s="6">
        <v>4291</v>
      </c>
      <c r="G151" s="6">
        <v>12428</v>
      </c>
      <c r="H151" s="6">
        <v>19050</v>
      </c>
      <c r="I151" s="6">
        <v>2039</v>
      </c>
      <c r="J151" s="6">
        <v>21207</v>
      </c>
      <c r="K151" s="6">
        <v>9989</v>
      </c>
      <c r="L151" s="6">
        <v>2321</v>
      </c>
      <c r="M151" s="3">
        <v>133657474</v>
      </c>
    </row>
    <row r="152" spans="1:13" x14ac:dyDescent="0.2">
      <c r="A152" s="1" t="s">
        <v>22</v>
      </c>
      <c r="B152" s="6">
        <v>50</v>
      </c>
      <c r="C152" s="6" t="s">
        <v>47</v>
      </c>
      <c r="D152" s="6" t="s">
        <v>47</v>
      </c>
      <c r="E152" s="6" t="s">
        <v>47</v>
      </c>
      <c r="F152" s="6" t="s">
        <v>47</v>
      </c>
      <c r="G152" s="6" t="s">
        <v>47</v>
      </c>
      <c r="H152" s="6" t="s">
        <v>47</v>
      </c>
      <c r="I152" s="6" t="s">
        <v>47</v>
      </c>
      <c r="J152" s="6" t="s">
        <v>47</v>
      </c>
      <c r="K152" s="6" t="s">
        <v>47</v>
      </c>
      <c r="L152" s="6" t="s">
        <v>47</v>
      </c>
      <c r="M152" s="9">
        <v>36375</v>
      </c>
    </row>
    <row r="153" spans="1:13" x14ac:dyDescent="0.2">
      <c r="A153" s="1" t="s">
        <v>45</v>
      </c>
      <c r="B153" s="6">
        <v>236</v>
      </c>
      <c r="C153" s="6">
        <v>13</v>
      </c>
      <c r="D153" s="6">
        <v>1</v>
      </c>
      <c r="E153" s="6">
        <v>203</v>
      </c>
      <c r="F153" s="6">
        <v>19</v>
      </c>
      <c r="G153" s="6">
        <v>144</v>
      </c>
      <c r="H153" s="6">
        <v>92</v>
      </c>
      <c r="I153" s="6">
        <v>0</v>
      </c>
      <c r="J153" s="6">
        <v>0</v>
      </c>
      <c r="K153" s="6">
        <v>51</v>
      </c>
      <c r="L153" s="6">
        <v>185</v>
      </c>
      <c r="M153" s="9">
        <v>3679385</v>
      </c>
    </row>
    <row r="154" spans="1:13" x14ac:dyDescent="0.2">
      <c r="A154" s="1" t="s">
        <v>42</v>
      </c>
      <c r="B154" s="6">
        <v>327</v>
      </c>
      <c r="C154" s="6">
        <v>123</v>
      </c>
      <c r="D154" s="6">
        <v>9</v>
      </c>
      <c r="E154" s="6">
        <v>193</v>
      </c>
      <c r="F154" s="6">
        <v>2</v>
      </c>
      <c r="G154" s="6">
        <v>10</v>
      </c>
      <c r="H154" s="6">
        <v>317</v>
      </c>
      <c r="I154" s="6">
        <v>0</v>
      </c>
      <c r="J154" s="6">
        <v>26</v>
      </c>
      <c r="K154" s="6">
        <v>77</v>
      </c>
      <c r="L154" s="6">
        <v>224</v>
      </c>
      <c r="M154" s="9">
        <v>201001</v>
      </c>
    </row>
    <row r="155" spans="1:13" x14ac:dyDescent="0.2">
      <c r="A155" s="1" t="s">
        <v>4</v>
      </c>
      <c r="B155" s="6">
        <v>341</v>
      </c>
      <c r="C155" s="6">
        <v>8</v>
      </c>
      <c r="D155" s="6">
        <v>2</v>
      </c>
      <c r="E155" s="6">
        <v>281</v>
      </c>
      <c r="F155" s="6">
        <v>50</v>
      </c>
      <c r="G155" s="6">
        <v>131</v>
      </c>
      <c r="H155" s="6">
        <v>189</v>
      </c>
      <c r="I155" s="6">
        <v>21</v>
      </c>
      <c r="J155" s="6">
        <v>184</v>
      </c>
      <c r="K155" s="6">
        <v>157</v>
      </c>
      <c r="L155" s="6">
        <v>0</v>
      </c>
      <c r="M155" s="3">
        <v>1502474</v>
      </c>
    </row>
    <row r="156" spans="1:13" x14ac:dyDescent="0.2">
      <c r="A156" s="1" t="s">
        <v>8</v>
      </c>
      <c r="B156" s="6">
        <v>1089</v>
      </c>
      <c r="C156" s="6">
        <v>9</v>
      </c>
      <c r="D156" s="6">
        <v>16</v>
      </c>
      <c r="E156" s="6">
        <v>876</v>
      </c>
      <c r="F156" s="6">
        <v>188</v>
      </c>
      <c r="G156" s="6">
        <v>561</v>
      </c>
      <c r="H156" s="6">
        <v>445</v>
      </c>
      <c r="I156" s="6">
        <v>83</v>
      </c>
      <c r="J156" s="6">
        <v>628</v>
      </c>
      <c r="K156" s="6">
        <v>461</v>
      </c>
      <c r="L156" s="6">
        <v>0</v>
      </c>
      <c r="M156" s="3">
        <v>10687086</v>
      </c>
    </row>
    <row r="157" spans="1:13" x14ac:dyDescent="0.2">
      <c r="A157" s="1" t="s">
        <v>39</v>
      </c>
      <c r="B157" s="6">
        <v>8927</v>
      </c>
      <c r="C157" s="6">
        <v>2694</v>
      </c>
      <c r="D157" s="6">
        <v>433</v>
      </c>
      <c r="E157" s="6">
        <v>4612</v>
      </c>
      <c r="F157" s="6"/>
      <c r="G157" s="6">
        <v>2434</v>
      </c>
      <c r="H157" s="6">
        <v>5964</v>
      </c>
      <c r="I157" s="6">
        <v>529</v>
      </c>
      <c r="J157" s="6">
        <v>2813</v>
      </c>
      <c r="K157" s="6">
        <v>2962</v>
      </c>
      <c r="L157" s="6">
        <v>3152</v>
      </c>
      <c r="M157" s="3">
        <v>6004421</v>
      </c>
    </row>
    <row r="158" spans="1:13" x14ac:dyDescent="0.2">
      <c r="A158" s="1" t="s">
        <v>5</v>
      </c>
      <c r="B158" s="6">
        <v>39</v>
      </c>
      <c r="C158" s="6">
        <v>5</v>
      </c>
      <c r="D158" s="6">
        <v>0</v>
      </c>
      <c r="E158" s="6">
        <v>31</v>
      </c>
      <c r="F158" s="6">
        <v>3</v>
      </c>
      <c r="G158" s="6">
        <v>15</v>
      </c>
      <c r="H158" s="6">
        <v>22</v>
      </c>
      <c r="I158" s="6">
        <v>2</v>
      </c>
      <c r="J158" s="6">
        <v>21</v>
      </c>
      <c r="K158" s="6">
        <v>15</v>
      </c>
      <c r="L158" s="6">
        <v>3</v>
      </c>
      <c r="M158" s="3">
        <v>269004</v>
      </c>
    </row>
    <row r="159" spans="1:13" x14ac:dyDescent="0.2">
      <c r="A159" s="1" t="s">
        <v>34</v>
      </c>
      <c r="B159" s="6">
        <v>36</v>
      </c>
      <c r="C159" s="6">
        <v>15</v>
      </c>
      <c r="D159" s="6">
        <v>2</v>
      </c>
      <c r="E159" s="6">
        <v>15</v>
      </c>
      <c r="F159" s="6">
        <v>4</v>
      </c>
      <c r="G159" s="6">
        <v>14</v>
      </c>
      <c r="H159" s="6">
        <v>18</v>
      </c>
      <c r="I159" s="6">
        <v>4</v>
      </c>
      <c r="J159" s="6">
        <v>13</v>
      </c>
      <c r="K159" s="6">
        <v>16</v>
      </c>
      <c r="L159" s="6">
        <v>7</v>
      </c>
      <c r="M159" s="3">
        <v>192392</v>
      </c>
    </row>
    <row r="160" spans="1:13" x14ac:dyDescent="0.2">
      <c r="A160" s="2" t="s">
        <v>49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3">
        <v>0</v>
      </c>
    </row>
    <row r="161" spans="1:13" x14ac:dyDescent="0.2">
      <c r="A161" s="2" t="s">
        <v>50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3">
        <v>0</v>
      </c>
    </row>
    <row r="162" spans="1:13" x14ac:dyDescent="0.2">
      <c r="A162" s="1" t="s">
        <v>29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3">
        <v>0</v>
      </c>
    </row>
    <row r="163" spans="1:13" x14ac:dyDescent="0.2">
      <c r="A163" s="2" t="s">
        <v>51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3">
        <v>0</v>
      </c>
    </row>
    <row r="164" spans="1:13" x14ac:dyDescent="0.2">
      <c r="A164" s="1" t="s">
        <v>43</v>
      </c>
      <c r="B164" s="6">
        <v>462</v>
      </c>
      <c r="C164" s="6">
        <v>40</v>
      </c>
      <c r="D164" s="6">
        <v>7</v>
      </c>
      <c r="E164" s="6">
        <v>335</v>
      </c>
      <c r="F164" s="6">
        <v>80</v>
      </c>
      <c r="G164" s="6">
        <v>69</v>
      </c>
      <c r="H164" s="6">
        <v>336</v>
      </c>
      <c r="I164" s="6">
        <v>57</v>
      </c>
      <c r="J164" s="6">
        <v>0</v>
      </c>
      <c r="K164" s="6">
        <v>54</v>
      </c>
      <c r="L164" s="6">
        <v>408</v>
      </c>
      <c r="M164" s="3">
        <v>1424464</v>
      </c>
    </row>
    <row r="165" spans="1:13" x14ac:dyDescent="0.2">
      <c r="A165" s="1" t="s">
        <v>32</v>
      </c>
      <c r="B165" s="6">
        <v>638</v>
      </c>
      <c r="C165" s="6">
        <v>77</v>
      </c>
      <c r="D165" s="6">
        <v>7</v>
      </c>
      <c r="E165" s="6">
        <v>473</v>
      </c>
      <c r="F165" s="6">
        <v>81</v>
      </c>
      <c r="G165" s="6">
        <v>129</v>
      </c>
      <c r="H165" s="6">
        <v>454</v>
      </c>
      <c r="I165" s="6">
        <v>22</v>
      </c>
      <c r="J165" s="6">
        <v>0</v>
      </c>
      <c r="K165" s="6">
        <v>47</v>
      </c>
      <c r="L165" s="6">
        <v>591</v>
      </c>
      <c r="M165" s="3">
        <v>1022379</v>
      </c>
    </row>
    <row r="166" spans="1:13" x14ac:dyDescent="0.2">
      <c r="A166" s="1" t="s">
        <v>44</v>
      </c>
      <c r="B166" s="6" t="s">
        <v>47</v>
      </c>
      <c r="C166" s="6" t="s">
        <v>47</v>
      </c>
      <c r="D166" s="6" t="s">
        <v>47</v>
      </c>
      <c r="E166" s="6" t="s">
        <v>47</v>
      </c>
      <c r="F166" s="6" t="s">
        <v>47</v>
      </c>
      <c r="G166" s="6" t="s">
        <v>47</v>
      </c>
      <c r="H166" s="6" t="s">
        <v>47</v>
      </c>
      <c r="I166" s="6" t="s">
        <v>47</v>
      </c>
      <c r="J166" s="6" t="s">
        <v>47</v>
      </c>
      <c r="K166" s="6" t="s">
        <v>47</v>
      </c>
      <c r="L166" s="6" t="s">
        <v>47</v>
      </c>
      <c r="M166" s="3">
        <v>120000</v>
      </c>
    </row>
    <row r="167" spans="1:13" x14ac:dyDescent="0.2">
      <c r="A167" s="1" t="s">
        <v>30</v>
      </c>
      <c r="B167" s="6">
        <v>3261</v>
      </c>
      <c r="C167" s="6">
        <v>258</v>
      </c>
      <c r="D167" s="6">
        <v>44</v>
      </c>
      <c r="E167" s="6">
        <v>976</v>
      </c>
      <c r="F167" s="6">
        <v>1983</v>
      </c>
      <c r="G167" s="6">
        <v>521</v>
      </c>
      <c r="H167" s="6">
        <v>1079</v>
      </c>
      <c r="I167" s="6">
        <v>1661</v>
      </c>
      <c r="J167" s="6">
        <v>0</v>
      </c>
      <c r="K167" s="6">
        <v>331</v>
      </c>
      <c r="L167" s="6">
        <v>2930</v>
      </c>
      <c r="M167" s="3">
        <v>3116282</v>
      </c>
    </row>
    <row r="168" spans="1:13" x14ac:dyDescent="0.2">
      <c r="A168" s="1" t="s">
        <v>7</v>
      </c>
      <c r="B168" s="5">
        <f t="shared" ref="B168:M168" si="7">SUM(B151:B167)</f>
        <v>48923</v>
      </c>
      <c r="C168" s="5">
        <f t="shared" si="7"/>
        <v>6966</v>
      </c>
      <c r="D168" s="5">
        <f t="shared" si="7"/>
        <v>1791</v>
      </c>
      <c r="E168" s="5">
        <f t="shared" si="7"/>
        <v>32227</v>
      </c>
      <c r="F168" s="5">
        <f t="shared" si="7"/>
        <v>6701</v>
      </c>
      <c r="G168" s="5">
        <f t="shared" si="7"/>
        <v>16456</v>
      </c>
      <c r="H168" s="5">
        <f t="shared" si="7"/>
        <v>27966</v>
      </c>
      <c r="I168" s="5">
        <f t="shared" si="7"/>
        <v>4418</v>
      </c>
      <c r="J168" s="5">
        <f t="shared" si="7"/>
        <v>24892</v>
      </c>
      <c r="K168" s="5">
        <f t="shared" si="7"/>
        <v>14160</v>
      </c>
      <c r="L168" s="5">
        <f t="shared" si="7"/>
        <v>9821</v>
      </c>
      <c r="M168" s="3">
        <f t="shared" si="7"/>
        <v>161912737</v>
      </c>
    </row>
    <row r="169" spans="1:13" x14ac:dyDescent="0.2">
      <c r="D169" s="5" t="s">
        <v>48</v>
      </c>
    </row>
    <row r="170" spans="1:13" x14ac:dyDescent="0.2">
      <c r="D170" s="8" t="s">
        <v>52</v>
      </c>
    </row>
    <row r="172" spans="1:13" x14ac:dyDescent="0.2">
      <c r="A172" s="2" t="s">
        <v>56</v>
      </c>
    </row>
    <row r="173" spans="1:13" x14ac:dyDescent="0.2">
      <c r="B173" s="5" t="s">
        <v>10</v>
      </c>
      <c r="C173" s="5" t="s">
        <v>0</v>
      </c>
      <c r="D173" s="5" t="s">
        <v>9</v>
      </c>
      <c r="E173" s="5" t="s">
        <v>1</v>
      </c>
      <c r="F173" s="5" t="s">
        <v>18</v>
      </c>
      <c r="G173" s="5" t="s">
        <v>11</v>
      </c>
      <c r="H173" s="5" t="s">
        <v>12</v>
      </c>
      <c r="I173" s="5" t="s">
        <v>35</v>
      </c>
      <c r="J173" s="5" t="s">
        <v>16</v>
      </c>
      <c r="M173" s="3" t="s">
        <v>20</v>
      </c>
    </row>
    <row r="174" spans="1:13" x14ac:dyDescent="0.2">
      <c r="A174" s="1" t="s">
        <v>2</v>
      </c>
      <c r="B174" s="5" t="s">
        <v>3</v>
      </c>
      <c r="C174" s="5" t="s">
        <v>3</v>
      </c>
      <c r="D174" s="5" t="s">
        <v>3</v>
      </c>
      <c r="E174" s="5" t="s">
        <v>3</v>
      </c>
      <c r="F174" s="5" t="s">
        <v>19</v>
      </c>
      <c r="G174" s="5" t="s">
        <v>3</v>
      </c>
      <c r="H174" s="5" t="s">
        <v>3</v>
      </c>
      <c r="I174" s="5" t="s">
        <v>36</v>
      </c>
      <c r="J174" s="5" t="s">
        <v>17</v>
      </c>
      <c r="K174" s="5" t="s">
        <v>13</v>
      </c>
      <c r="L174" s="5" t="s">
        <v>15</v>
      </c>
      <c r="M174" s="3" t="s">
        <v>21</v>
      </c>
    </row>
    <row r="175" spans="1:13" x14ac:dyDescent="0.2">
      <c r="A175" s="1" t="s">
        <v>6</v>
      </c>
      <c r="B175" s="6">
        <v>35291</v>
      </c>
      <c r="C175" s="6">
        <v>3936</v>
      </c>
      <c r="D175" s="6">
        <v>1538</v>
      </c>
      <c r="E175" s="6">
        <v>25833</v>
      </c>
      <c r="F175" s="6">
        <v>3984</v>
      </c>
      <c r="G175" s="6">
        <v>13220</v>
      </c>
      <c r="H175" s="6">
        <v>20372</v>
      </c>
      <c r="I175" s="6">
        <v>1699</v>
      </c>
      <c r="J175" s="6">
        <v>21679</v>
      </c>
      <c r="K175" s="6">
        <v>11518</v>
      </c>
      <c r="L175" s="6">
        <v>2094</v>
      </c>
      <c r="M175" s="3">
        <v>112860399</v>
      </c>
    </row>
    <row r="176" spans="1:13" x14ac:dyDescent="0.2">
      <c r="A176" s="1" t="s">
        <v>22</v>
      </c>
      <c r="B176" s="6">
        <v>39</v>
      </c>
      <c r="C176" s="6">
        <v>34</v>
      </c>
      <c r="D176" s="6">
        <v>3</v>
      </c>
      <c r="E176" s="6">
        <v>0</v>
      </c>
      <c r="F176" s="6">
        <v>2</v>
      </c>
      <c r="G176" s="6">
        <v>11</v>
      </c>
      <c r="H176" s="6">
        <v>29</v>
      </c>
      <c r="I176" s="6">
        <v>0</v>
      </c>
      <c r="J176" s="6">
        <v>9</v>
      </c>
      <c r="K176" s="6">
        <v>14</v>
      </c>
      <c r="L176" s="6">
        <v>16</v>
      </c>
      <c r="M176" s="9">
        <v>42750</v>
      </c>
    </row>
    <row r="177" spans="1:13" x14ac:dyDescent="0.2">
      <c r="A177" s="1" t="s">
        <v>45</v>
      </c>
      <c r="B177" s="6">
        <v>230</v>
      </c>
      <c r="C177" s="6">
        <v>7</v>
      </c>
      <c r="D177" s="6">
        <v>2</v>
      </c>
      <c r="E177" s="6">
        <v>143</v>
      </c>
      <c r="F177" s="6">
        <v>78</v>
      </c>
      <c r="G177" s="6">
        <v>109</v>
      </c>
      <c r="H177" s="6">
        <v>70</v>
      </c>
      <c r="I177" s="6">
        <v>51</v>
      </c>
      <c r="J177" s="6">
        <v>24</v>
      </c>
      <c r="K177" s="6">
        <v>126</v>
      </c>
      <c r="L177" s="6">
        <v>80</v>
      </c>
      <c r="M177" s="9">
        <v>3785971</v>
      </c>
    </row>
    <row r="178" spans="1:13" x14ac:dyDescent="0.2">
      <c r="A178" s="1" t="s">
        <v>42</v>
      </c>
      <c r="B178" s="6">
        <v>264</v>
      </c>
      <c r="C178" s="6">
        <v>112</v>
      </c>
      <c r="D178" s="6">
        <v>7</v>
      </c>
      <c r="E178" s="6">
        <v>138</v>
      </c>
      <c r="F178" s="6">
        <v>7</v>
      </c>
      <c r="G178" s="6">
        <v>13</v>
      </c>
      <c r="H178" s="6">
        <v>251</v>
      </c>
      <c r="I178" s="6">
        <v>0</v>
      </c>
      <c r="J178" s="6">
        <v>22</v>
      </c>
      <c r="K178" s="6">
        <v>60</v>
      </c>
      <c r="L178" s="6">
        <v>182</v>
      </c>
      <c r="M178" s="9">
        <v>186891</v>
      </c>
    </row>
    <row r="179" spans="1:13" x14ac:dyDescent="0.2">
      <c r="A179" s="1" t="s">
        <v>4</v>
      </c>
      <c r="B179" s="6">
        <v>333</v>
      </c>
      <c r="C179" s="6">
        <v>8</v>
      </c>
      <c r="D179" s="6">
        <v>4</v>
      </c>
      <c r="E179" s="6">
        <v>279</v>
      </c>
      <c r="F179" s="6">
        <v>42</v>
      </c>
      <c r="G179" s="6">
        <v>130</v>
      </c>
      <c r="H179" s="6">
        <v>188</v>
      </c>
      <c r="I179" s="6">
        <v>15</v>
      </c>
      <c r="J179" s="6">
        <v>181</v>
      </c>
      <c r="K179" s="6">
        <v>152</v>
      </c>
      <c r="L179" s="6">
        <v>0</v>
      </c>
      <c r="M179" s="3">
        <v>1460000</v>
      </c>
    </row>
    <row r="180" spans="1:13" x14ac:dyDescent="0.2">
      <c r="A180" s="1" t="s">
        <v>8</v>
      </c>
      <c r="B180" s="6">
        <v>1120</v>
      </c>
      <c r="C180" s="6">
        <v>8</v>
      </c>
      <c r="D180" s="6">
        <v>15</v>
      </c>
      <c r="E180" s="6">
        <v>910</v>
      </c>
      <c r="F180" s="6">
        <v>187</v>
      </c>
      <c r="G180" s="6">
        <v>585</v>
      </c>
      <c r="H180" s="6">
        <v>461</v>
      </c>
      <c r="I180" s="6">
        <v>74</v>
      </c>
      <c r="J180" s="6">
        <v>633</v>
      </c>
      <c r="K180" s="6">
        <v>487</v>
      </c>
      <c r="L180" s="6">
        <v>0</v>
      </c>
      <c r="M180" s="3">
        <v>10955615</v>
      </c>
    </row>
    <row r="181" spans="1:13" x14ac:dyDescent="0.2">
      <c r="A181" s="1" t="s">
        <v>39</v>
      </c>
      <c r="B181" s="6">
        <v>7136</v>
      </c>
      <c r="C181" s="6">
        <v>2167</v>
      </c>
      <c r="D181" s="6">
        <v>420</v>
      </c>
      <c r="E181" s="6">
        <v>3695</v>
      </c>
      <c r="F181" s="6">
        <v>854</v>
      </c>
      <c r="G181" s="6">
        <v>2038</v>
      </c>
      <c r="H181" s="6">
        <v>4870</v>
      </c>
      <c r="I181" s="6">
        <v>318</v>
      </c>
      <c r="J181" s="6">
        <v>2517</v>
      </c>
      <c r="K181" s="6">
        <v>2388</v>
      </c>
      <c r="L181" s="6">
        <v>2231</v>
      </c>
      <c r="M181" s="3">
        <v>5157148</v>
      </c>
    </row>
    <row r="182" spans="1:13" x14ac:dyDescent="0.2">
      <c r="A182" s="1" t="s">
        <v>5</v>
      </c>
      <c r="B182" s="6">
        <v>30</v>
      </c>
      <c r="C182" s="6">
        <v>4</v>
      </c>
      <c r="D182" s="6">
        <v>0</v>
      </c>
      <c r="E182" s="6">
        <v>24</v>
      </c>
      <c r="F182" s="6">
        <v>2</v>
      </c>
      <c r="G182" s="6">
        <v>8</v>
      </c>
      <c r="H182" s="6">
        <v>21</v>
      </c>
      <c r="I182" s="6">
        <v>1</v>
      </c>
      <c r="J182" s="6">
        <v>12</v>
      </c>
      <c r="K182" s="6">
        <v>14</v>
      </c>
      <c r="L182" s="6">
        <v>4</v>
      </c>
      <c r="M182" s="3">
        <v>286964</v>
      </c>
    </row>
    <row r="183" spans="1:13" x14ac:dyDescent="0.2">
      <c r="A183" s="1" t="s">
        <v>34</v>
      </c>
      <c r="B183" s="6">
        <v>54</v>
      </c>
      <c r="C183" s="6">
        <v>22</v>
      </c>
      <c r="D183" s="6">
        <v>4</v>
      </c>
      <c r="E183" s="6">
        <v>25</v>
      </c>
      <c r="F183" s="6">
        <v>3</v>
      </c>
      <c r="G183" s="6">
        <v>24</v>
      </c>
      <c r="H183" s="6">
        <v>27</v>
      </c>
      <c r="I183" s="6">
        <v>3</v>
      </c>
      <c r="J183" s="6">
        <v>26</v>
      </c>
      <c r="K183" s="6">
        <v>23</v>
      </c>
      <c r="L183" s="6">
        <v>5</v>
      </c>
      <c r="M183" s="3">
        <v>312431</v>
      </c>
    </row>
    <row r="184" spans="1:13" x14ac:dyDescent="0.2">
      <c r="A184" s="2" t="s">
        <v>49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3">
        <v>0</v>
      </c>
    </row>
    <row r="185" spans="1:13" x14ac:dyDescent="0.2">
      <c r="A185" s="2" t="s">
        <v>50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3">
        <v>0</v>
      </c>
    </row>
    <row r="186" spans="1:13" x14ac:dyDescent="0.2">
      <c r="A186" s="1" t="s">
        <v>55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3">
        <v>0</v>
      </c>
    </row>
    <row r="187" spans="1:13" x14ac:dyDescent="0.2">
      <c r="A187" s="2" t="s">
        <v>51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3">
        <v>0</v>
      </c>
    </row>
    <row r="188" spans="1:13" x14ac:dyDescent="0.2">
      <c r="A188" s="1" t="s">
        <v>43</v>
      </c>
      <c r="B188" s="6">
        <v>351</v>
      </c>
      <c r="C188" s="6">
        <v>43</v>
      </c>
      <c r="D188" s="6">
        <v>7</v>
      </c>
      <c r="E188" s="6">
        <v>255</v>
      </c>
      <c r="F188" s="6">
        <v>46</v>
      </c>
      <c r="G188" s="6">
        <v>59</v>
      </c>
      <c r="H188" s="6">
        <v>258</v>
      </c>
      <c r="I188" s="6">
        <v>34</v>
      </c>
      <c r="J188" s="6">
        <v>0</v>
      </c>
      <c r="K188" s="6">
        <v>35</v>
      </c>
      <c r="L188" s="6">
        <v>316</v>
      </c>
      <c r="M188" s="3">
        <v>1104509</v>
      </c>
    </row>
    <row r="189" spans="1:13" x14ac:dyDescent="0.2">
      <c r="A189" s="1" t="s">
        <v>32</v>
      </c>
      <c r="B189" s="6">
        <v>679</v>
      </c>
      <c r="C189" s="6">
        <v>72</v>
      </c>
      <c r="D189" s="6">
        <v>5</v>
      </c>
      <c r="E189" s="6">
        <v>519</v>
      </c>
      <c r="F189" s="6">
        <v>83</v>
      </c>
      <c r="G189" s="6">
        <v>138</v>
      </c>
      <c r="H189" s="6">
        <v>491</v>
      </c>
      <c r="I189" s="6">
        <v>50</v>
      </c>
      <c r="J189" s="6">
        <v>0</v>
      </c>
      <c r="K189" s="6">
        <v>48</v>
      </c>
      <c r="L189" s="6">
        <v>631</v>
      </c>
      <c r="M189" s="3">
        <v>1102357</v>
      </c>
    </row>
    <row r="190" spans="1:13" x14ac:dyDescent="0.2">
      <c r="A190" s="1" t="s">
        <v>44</v>
      </c>
      <c r="B190" s="6">
        <v>16</v>
      </c>
      <c r="C190" s="6">
        <v>4</v>
      </c>
      <c r="D190" s="6">
        <v>1</v>
      </c>
      <c r="E190" s="6">
        <v>8</v>
      </c>
      <c r="F190" s="6">
        <v>3</v>
      </c>
      <c r="G190" s="6">
        <v>7</v>
      </c>
      <c r="H190" s="6">
        <v>9</v>
      </c>
      <c r="I190" s="6">
        <v>0</v>
      </c>
      <c r="J190" s="6">
        <v>4</v>
      </c>
      <c r="K190" s="6">
        <v>12</v>
      </c>
      <c r="L190" s="6">
        <v>0</v>
      </c>
      <c r="M190" s="3">
        <v>96000</v>
      </c>
    </row>
    <row r="191" spans="1:13" x14ac:dyDescent="0.2">
      <c r="A191" s="1" t="s">
        <v>30</v>
      </c>
      <c r="B191" s="6">
        <v>2686</v>
      </c>
      <c r="C191" s="6">
        <v>297</v>
      </c>
      <c r="D191" s="6">
        <v>40</v>
      </c>
      <c r="E191" s="6">
        <v>1029</v>
      </c>
      <c r="F191" s="6">
        <v>1320</v>
      </c>
      <c r="G191" s="6">
        <v>538</v>
      </c>
      <c r="H191" s="6">
        <v>1126</v>
      </c>
      <c r="I191" s="6">
        <v>1022</v>
      </c>
      <c r="J191" s="6">
        <v>0</v>
      </c>
      <c r="K191" s="6">
        <v>285</v>
      </c>
      <c r="L191" s="6">
        <v>2401</v>
      </c>
      <c r="M191" s="3">
        <v>2703623</v>
      </c>
    </row>
    <row r="192" spans="1:13" x14ac:dyDescent="0.2">
      <c r="A192" s="1" t="s">
        <v>7</v>
      </c>
      <c r="B192" s="5">
        <f t="shared" ref="B192:M192" si="8">SUM(B175:B191)</f>
        <v>48229</v>
      </c>
      <c r="C192" s="5">
        <f t="shared" si="8"/>
        <v>6714</v>
      </c>
      <c r="D192" s="5">
        <f t="shared" si="8"/>
        <v>2046</v>
      </c>
      <c r="E192" s="5">
        <f t="shared" si="8"/>
        <v>32858</v>
      </c>
      <c r="F192" s="5">
        <f t="shared" si="8"/>
        <v>6611</v>
      </c>
      <c r="G192" s="5">
        <f t="shared" si="8"/>
        <v>16880</v>
      </c>
      <c r="H192" s="5">
        <f t="shared" si="8"/>
        <v>28173</v>
      </c>
      <c r="I192" s="5">
        <f t="shared" si="8"/>
        <v>3267</v>
      </c>
      <c r="J192" s="5">
        <f t="shared" si="8"/>
        <v>25107</v>
      </c>
      <c r="K192" s="5">
        <f t="shared" si="8"/>
        <v>15162</v>
      </c>
      <c r="L192" s="5">
        <f t="shared" si="8"/>
        <v>7960</v>
      </c>
      <c r="M192" s="3">
        <f t="shared" si="8"/>
        <v>140054658</v>
      </c>
    </row>
    <row r="193" spans="1:13" x14ac:dyDescent="0.2">
      <c r="D193" s="5" t="s">
        <v>48</v>
      </c>
    </row>
    <row r="194" spans="1:13" x14ac:dyDescent="0.2">
      <c r="D194" s="8" t="s">
        <v>52</v>
      </c>
    </row>
    <row r="196" spans="1:13" x14ac:dyDescent="0.2">
      <c r="A196" s="2" t="s">
        <v>57</v>
      </c>
    </row>
    <row r="197" spans="1:13" x14ac:dyDescent="0.2">
      <c r="B197" s="5" t="s">
        <v>10</v>
      </c>
      <c r="C197" s="5" t="s">
        <v>0</v>
      </c>
      <c r="D197" s="5" t="s">
        <v>9</v>
      </c>
      <c r="E197" s="5" t="s">
        <v>1</v>
      </c>
      <c r="F197" s="5" t="s">
        <v>18</v>
      </c>
      <c r="G197" s="5" t="s">
        <v>11</v>
      </c>
      <c r="H197" s="5" t="s">
        <v>12</v>
      </c>
      <c r="I197" s="5" t="s">
        <v>35</v>
      </c>
      <c r="J197" s="5" t="s">
        <v>16</v>
      </c>
      <c r="M197" s="3" t="s">
        <v>20</v>
      </c>
    </row>
    <row r="198" spans="1:13" x14ac:dyDescent="0.2">
      <c r="A198" s="1" t="s">
        <v>2</v>
      </c>
      <c r="B198" s="5" t="s">
        <v>3</v>
      </c>
      <c r="C198" s="5" t="s">
        <v>3</v>
      </c>
      <c r="D198" s="5" t="s">
        <v>3</v>
      </c>
      <c r="E198" s="5" t="s">
        <v>3</v>
      </c>
      <c r="F198" s="5" t="s">
        <v>19</v>
      </c>
      <c r="G198" s="5" t="s">
        <v>3</v>
      </c>
      <c r="H198" s="5" t="s">
        <v>3</v>
      </c>
      <c r="I198" s="5" t="s">
        <v>36</v>
      </c>
      <c r="J198" s="5" t="s">
        <v>17</v>
      </c>
      <c r="K198" s="5" t="s">
        <v>13</v>
      </c>
      <c r="L198" s="5" t="s">
        <v>15</v>
      </c>
      <c r="M198" s="3" t="s">
        <v>21</v>
      </c>
    </row>
    <row r="199" spans="1:13" x14ac:dyDescent="0.2">
      <c r="A199" s="1" t="s">
        <v>6</v>
      </c>
      <c r="B199" s="6">
        <v>34965</v>
      </c>
      <c r="C199" s="6">
        <v>4367</v>
      </c>
      <c r="D199" s="6">
        <v>1788</v>
      </c>
      <c r="E199" s="6">
        <v>27447</v>
      </c>
      <c r="F199" s="6">
        <v>1363</v>
      </c>
      <c r="G199" s="6">
        <v>13809</v>
      </c>
      <c r="H199" s="6">
        <v>21152</v>
      </c>
      <c r="I199" s="6">
        <v>4</v>
      </c>
      <c r="J199" s="6">
        <v>13613</v>
      </c>
      <c r="K199" s="6">
        <v>19256</v>
      </c>
      <c r="L199" s="6">
        <v>2096</v>
      </c>
      <c r="M199" s="3">
        <v>99865100</v>
      </c>
    </row>
    <row r="200" spans="1:13" x14ac:dyDescent="0.2">
      <c r="A200" s="1" t="s">
        <v>22</v>
      </c>
      <c r="B200" s="6">
        <v>35</v>
      </c>
      <c r="C200" s="6">
        <v>32</v>
      </c>
      <c r="D200" s="6">
        <v>2</v>
      </c>
      <c r="E200" s="6">
        <v>0</v>
      </c>
      <c r="F200" s="6">
        <v>1</v>
      </c>
      <c r="G200" s="6">
        <v>11</v>
      </c>
      <c r="H200" s="6">
        <v>24</v>
      </c>
      <c r="I200" s="6">
        <v>0</v>
      </c>
      <c r="J200" s="6">
        <v>4</v>
      </c>
      <c r="K200" s="6">
        <v>22</v>
      </c>
      <c r="L200" s="6">
        <v>9</v>
      </c>
      <c r="M200" s="9">
        <v>67500</v>
      </c>
    </row>
    <row r="201" spans="1:13" x14ac:dyDescent="0.2">
      <c r="A201" s="1" t="s">
        <v>45</v>
      </c>
      <c r="B201" s="6">
        <v>230</v>
      </c>
      <c r="C201" s="6">
        <v>6</v>
      </c>
      <c r="D201" s="6">
        <v>1</v>
      </c>
      <c r="E201" s="6">
        <v>161</v>
      </c>
      <c r="F201" s="6">
        <v>52</v>
      </c>
      <c r="G201" s="6">
        <v>118</v>
      </c>
      <c r="H201" s="6">
        <v>87</v>
      </c>
      <c r="I201" s="6">
        <v>25</v>
      </c>
      <c r="J201" s="6">
        <v>0</v>
      </c>
      <c r="K201" s="6">
        <v>32</v>
      </c>
      <c r="L201" s="6">
        <v>197</v>
      </c>
      <c r="M201" s="9">
        <v>5021962</v>
      </c>
    </row>
    <row r="202" spans="1:13" x14ac:dyDescent="0.2">
      <c r="A202" s="1" t="s">
        <v>42</v>
      </c>
      <c r="B202" s="6">
        <v>265</v>
      </c>
      <c r="C202" s="6">
        <v>100</v>
      </c>
      <c r="D202" s="6">
        <v>7</v>
      </c>
      <c r="E202" s="6">
        <v>151</v>
      </c>
      <c r="F202" s="6">
        <v>7</v>
      </c>
      <c r="G202" s="6">
        <v>15</v>
      </c>
      <c r="H202" s="6">
        <v>250</v>
      </c>
      <c r="I202" s="6">
        <v>0</v>
      </c>
      <c r="J202" s="6">
        <v>2</v>
      </c>
      <c r="K202" s="6">
        <v>52</v>
      </c>
      <c r="L202" s="6">
        <v>211</v>
      </c>
      <c r="M202" s="9">
        <v>175000</v>
      </c>
    </row>
    <row r="203" spans="1:13" x14ac:dyDescent="0.2">
      <c r="A203" s="1" t="s">
        <v>4</v>
      </c>
      <c r="B203" s="6">
        <v>303</v>
      </c>
      <c r="C203" s="6">
        <v>11</v>
      </c>
      <c r="D203" s="6">
        <v>6</v>
      </c>
      <c r="E203" s="6">
        <v>272</v>
      </c>
      <c r="F203" s="6">
        <v>14</v>
      </c>
      <c r="G203" s="6">
        <v>110</v>
      </c>
      <c r="H203" s="6">
        <v>193</v>
      </c>
      <c r="I203" s="6">
        <v>0</v>
      </c>
      <c r="J203" s="6">
        <v>85</v>
      </c>
      <c r="K203" s="6">
        <v>218</v>
      </c>
      <c r="L203" s="6">
        <v>0</v>
      </c>
      <c r="M203" s="3">
        <v>1172858</v>
      </c>
    </row>
    <row r="204" spans="1:13" x14ac:dyDescent="0.2">
      <c r="A204" s="1" t="s">
        <v>8</v>
      </c>
      <c r="B204" s="6">
        <v>1252</v>
      </c>
      <c r="C204" s="6">
        <v>9</v>
      </c>
      <c r="D204" s="6">
        <v>23</v>
      </c>
      <c r="E204" s="6">
        <v>1131</v>
      </c>
      <c r="F204" s="6">
        <v>89</v>
      </c>
      <c r="G204" s="6">
        <v>687</v>
      </c>
      <c r="H204" s="6">
        <v>564</v>
      </c>
      <c r="I204" s="6">
        <v>1</v>
      </c>
      <c r="J204" s="6">
        <v>464</v>
      </c>
      <c r="K204" s="6">
        <v>788</v>
      </c>
      <c r="L204" s="6">
        <v>0</v>
      </c>
      <c r="M204" s="9">
        <v>12290890</v>
      </c>
    </row>
    <row r="205" spans="1:13" x14ac:dyDescent="0.2">
      <c r="A205" s="1" t="s">
        <v>39</v>
      </c>
      <c r="B205" s="6">
        <v>6978</v>
      </c>
      <c r="C205" s="6">
        <v>2292</v>
      </c>
      <c r="D205" s="6">
        <v>491</v>
      </c>
      <c r="E205" s="6">
        <v>3858</v>
      </c>
      <c r="F205" s="6">
        <v>337</v>
      </c>
      <c r="G205" s="6">
        <v>2198</v>
      </c>
      <c r="H205" s="6">
        <v>4780</v>
      </c>
      <c r="I205" s="6">
        <v>0</v>
      </c>
      <c r="J205" s="6">
        <v>1765</v>
      </c>
      <c r="K205" s="6">
        <v>3143</v>
      </c>
      <c r="L205" s="6">
        <v>2070</v>
      </c>
      <c r="M205" s="3">
        <v>5294960</v>
      </c>
    </row>
    <row r="206" spans="1:13" x14ac:dyDescent="0.2">
      <c r="A206" s="1" t="s">
        <v>5</v>
      </c>
      <c r="B206" s="6">
        <v>29</v>
      </c>
      <c r="C206" s="6">
        <v>2</v>
      </c>
      <c r="D206" s="6">
        <v>0</v>
      </c>
      <c r="E206" s="6">
        <v>25</v>
      </c>
      <c r="F206" s="6">
        <v>2</v>
      </c>
      <c r="G206" s="6">
        <v>11</v>
      </c>
      <c r="H206" s="6">
        <v>18</v>
      </c>
      <c r="I206" s="6">
        <v>0</v>
      </c>
      <c r="J206" s="6">
        <v>7</v>
      </c>
      <c r="K206" s="6">
        <v>19</v>
      </c>
      <c r="L206" s="6">
        <v>3</v>
      </c>
      <c r="M206" s="3">
        <v>297596</v>
      </c>
    </row>
    <row r="207" spans="1:13" x14ac:dyDescent="0.2">
      <c r="A207" s="1" t="s">
        <v>34</v>
      </c>
      <c r="B207" s="6">
        <v>83</v>
      </c>
      <c r="C207" s="6">
        <v>29</v>
      </c>
      <c r="D207" s="6">
        <v>5</v>
      </c>
      <c r="E207" s="6">
        <v>46</v>
      </c>
      <c r="F207" s="6">
        <v>3</v>
      </c>
      <c r="G207" s="6">
        <v>38</v>
      </c>
      <c r="H207" s="6">
        <v>45</v>
      </c>
      <c r="I207" s="6">
        <v>0</v>
      </c>
      <c r="J207" s="6">
        <v>26</v>
      </c>
      <c r="K207" s="6">
        <v>50</v>
      </c>
      <c r="L207" s="6">
        <v>7</v>
      </c>
      <c r="M207" s="3">
        <v>451668</v>
      </c>
    </row>
    <row r="208" spans="1:13" x14ac:dyDescent="0.2">
      <c r="A208" s="1" t="s">
        <v>43</v>
      </c>
      <c r="B208" s="6">
        <v>475</v>
      </c>
      <c r="C208" s="6">
        <v>45</v>
      </c>
      <c r="D208" s="6">
        <v>12</v>
      </c>
      <c r="E208" s="6">
        <v>407</v>
      </c>
      <c r="F208" s="6">
        <v>11</v>
      </c>
      <c r="G208" s="6">
        <v>99</v>
      </c>
      <c r="H208" s="6">
        <v>376</v>
      </c>
      <c r="I208" s="6">
        <v>0</v>
      </c>
      <c r="J208" s="6">
        <v>0</v>
      </c>
      <c r="K208" s="6">
        <v>26</v>
      </c>
      <c r="L208" s="6">
        <v>449</v>
      </c>
      <c r="M208" s="3">
        <v>1522552</v>
      </c>
    </row>
    <row r="209" spans="1:14" x14ac:dyDescent="0.2">
      <c r="A209" s="1" t="s">
        <v>32</v>
      </c>
      <c r="B209" s="6">
        <v>710</v>
      </c>
      <c r="C209" s="6">
        <v>75</v>
      </c>
      <c r="D209" s="6">
        <v>16</v>
      </c>
      <c r="E209" s="6">
        <v>604</v>
      </c>
      <c r="F209" s="6">
        <v>15</v>
      </c>
      <c r="G209" s="6">
        <v>140</v>
      </c>
      <c r="H209" s="6">
        <v>570</v>
      </c>
      <c r="I209" s="6">
        <v>0</v>
      </c>
      <c r="J209" s="6">
        <v>1</v>
      </c>
      <c r="K209" s="6">
        <v>28</v>
      </c>
      <c r="L209" s="6">
        <v>681</v>
      </c>
      <c r="M209" s="3">
        <v>1211922</v>
      </c>
    </row>
    <row r="210" spans="1:14" x14ac:dyDescent="0.2">
      <c r="A210" s="1" t="s">
        <v>44</v>
      </c>
      <c r="B210" s="6">
        <v>14</v>
      </c>
      <c r="C210" s="6">
        <v>3</v>
      </c>
      <c r="D210" s="6">
        <v>1</v>
      </c>
      <c r="E210" s="6">
        <v>6</v>
      </c>
      <c r="F210" s="6">
        <v>4</v>
      </c>
      <c r="G210" s="6">
        <v>7</v>
      </c>
      <c r="H210" s="6">
        <v>7</v>
      </c>
      <c r="I210" s="6">
        <v>0</v>
      </c>
      <c r="J210" s="6">
        <v>0</v>
      </c>
      <c r="K210" s="6">
        <v>14</v>
      </c>
      <c r="L210" s="6">
        <v>0</v>
      </c>
      <c r="M210" s="3">
        <v>24000</v>
      </c>
    </row>
    <row r="211" spans="1:14" x14ac:dyDescent="0.2">
      <c r="A211" s="1" t="s">
        <v>30</v>
      </c>
      <c r="B211" s="6">
        <v>2355</v>
      </c>
      <c r="C211" s="6">
        <v>547</v>
      </c>
      <c r="D211" s="6">
        <v>83</v>
      </c>
      <c r="E211" s="6">
        <v>1620</v>
      </c>
      <c r="F211" s="6">
        <v>105</v>
      </c>
      <c r="G211" s="6">
        <v>856</v>
      </c>
      <c r="H211" s="6">
        <v>1485</v>
      </c>
      <c r="I211" s="6">
        <v>14</v>
      </c>
      <c r="J211" s="6">
        <v>0</v>
      </c>
      <c r="K211" s="6">
        <v>71</v>
      </c>
      <c r="L211" s="6">
        <v>2284</v>
      </c>
      <c r="M211" s="3">
        <v>2554764</v>
      </c>
    </row>
    <row r="212" spans="1:14" x14ac:dyDescent="0.2">
      <c r="A212" s="1" t="s">
        <v>7</v>
      </c>
      <c r="B212" s="5">
        <f t="shared" ref="B212:M212" si="9">SUM(B199:B211)</f>
        <v>47694</v>
      </c>
      <c r="C212" s="5">
        <f t="shared" si="9"/>
        <v>7518</v>
      </c>
      <c r="D212" s="5">
        <f t="shared" si="9"/>
        <v>2435</v>
      </c>
      <c r="E212" s="5">
        <f t="shared" si="9"/>
        <v>35728</v>
      </c>
      <c r="F212" s="5">
        <f t="shared" si="9"/>
        <v>2003</v>
      </c>
      <c r="G212" s="5">
        <f t="shared" si="9"/>
        <v>18099</v>
      </c>
      <c r="H212" s="5">
        <f t="shared" si="9"/>
        <v>29551</v>
      </c>
      <c r="I212" s="5">
        <f t="shared" si="9"/>
        <v>44</v>
      </c>
      <c r="J212" s="5">
        <f t="shared" si="9"/>
        <v>15967</v>
      </c>
      <c r="K212" s="5">
        <f t="shared" si="9"/>
        <v>23719</v>
      </c>
      <c r="L212" s="5">
        <f t="shared" si="9"/>
        <v>8007</v>
      </c>
      <c r="M212" s="3">
        <f t="shared" si="9"/>
        <v>129950772</v>
      </c>
    </row>
    <row r="213" spans="1:14" x14ac:dyDescent="0.2">
      <c r="M213" s="5"/>
      <c r="N213" s="3"/>
    </row>
    <row r="214" spans="1:14" x14ac:dyDescent="0.2">
      <c r="A214" s="2" t="s">
        <v>58</v>
      </c>
      <c r="M214" s="5"/>
      <c r="N214" s="3"/>
    </row>
    <row r="215" spans="1:14" x14ac:dyDescent="0.2">
      <c r="B215" s="5" t="s">
        <v>10</v>
      </c>
      <c r="C215" s="5" t="s">
        <v>0</v>
      </c>
      <c r="D215" s="5" t="s">
        <v>9</v>
      </c>
      <c r="E215" s="5" t="s">
        <v>1</v>
      </c>
      <c r="F215" s="5" t="s">
        <v>60</v>
      </c>
      <c r="G215" s="5" t="s">
        <v>61</v>
      </c>
      <c r="H215" s="5" t="s">
        <v>11</v>
      </c>
      <c r="I215" s="5" t="s">
        <v>12</v>
      </c>
      <c r="J215" s="5" t="s">
        <v>35</v>
      </c>
      <c r="K215" s="5" t="s">
        <v>16</v>
      </c>
      <c r="M215" s="5"/>
      <c r="N215" s="3" t="s">
        <v>20</v>
      </c>
    </row>
    <row r="216" spans="1:14" x14ac:dyDescent="0.2">
      <c r="A216" s="1" t="s">
        <v>2</v>
      </c>
      <c r="B216" s="5" t="s">
        <v>3</v>
      </c>
      <c r="C216" s="5" t="s">
        <v>3</v>
      </c>
      <c r="D216" s="5" t="s">
        <v>3</v>
      </c>
      <c r="E216" s="5" t="s">
        <v>3</v>
      </c>
      <c r="F216" s="5" t="s">
        <v>62</v>
      </c>
      <c r="G216" s="5" t="s">
        <v>3</v>
      </c>
      <c r="H216" s="5" t="s">
        <v>3</v>
      </c>
      <c r="I216" s="5" t="s">
        <v>3</v>
      </c>
      <c r="J216" s="5" t="s">
        <v>36</v>
      </c>
      <c r="K216" s="5" t="s">
        <v>17</v>
      </c>
      <c r="L216" s="5" t="s">
        <v>13</v>
      </c>
      <c r="M216" s="5" t="s">
        <v>15</v>
      </c>
      <c r="N216" s="3" t="s">
        <v>21</v>
      </c>
    </row>
    <row r="217" spans="1:14" x14ac:dyDescent="0.2">
      <c r="A217" s="1" t="s">
        <v>6</v>
      </c>
      <c r="B217" s="6">
        <v>34641</v>
      </c>
      <c r="C217" s="6">
        <v>4018</v>
      </c>
      <c r="D217" s="6">
        <v>2058</v>
      </c>
      <c r="E217" s="6">
        <v>26638</v>
      </c>
      <c r="F217" s="6">
        <v>1202</v>
      </c>
      <c r="G217" s="6">
        <v>725</v>
      </c>
      <c r="H217" s="6">
        <v>13634</v>
      </c>
      <c r="I217" s="6">
        <v>21003</v>
      </c>
      <c r="J217" s="6">
        <v>4</v>
      </c>
      <c r="K217" s="6">
        <v>13306</v>
      </c>
      <c r="L217" s="6">
        <v>17559</v>
      </c>
      <c r="M217" s="6">
        <v>3776</v>
      </c>
      <c r="N217" s="3">
        <v>96865100</v>
      </c>
    </row>
    <row r="218" spans="1:14" x14ac:dyDescent="0.2">
      <c r="A218" s="1" t="s">
        <v>22</v>
      </c>
      <c r="B218" s="6">
        <v>71</v>
      </c>
      <c r="C218" s="6">
        <v>67</v>
      </c>
      <c r="D218" s="6">
        <v>0</v>
      </c>
      <c r="E218" s="6">
        <v>0</v>
      </c>
      <c r="F218" s="6">
        <v>4</v>
      </c>
      <c r="G218" s="6">
        <v>0</v>
      </c>
      <c r="H218" s="6">
        <v>21</v>
      </c>
      <c r="I218" s="6">
        <v>50</v>
      </c>
      <c r="J218" s="6">
        <v>0</v>
      </c>
      <c r="K218" s="6">
        <v>21</v>
      </c>
      <c r="L218" s="6">
        <v>24</v>
      </c>
      <c r="M218" s="6">
        <v>26</v>
      </c>
      <c r="N218" s="9">
        <v>97875</v>
      </c>
    </row>
    <row r="219" spans="1:14" x14ac:dyDescent="0.2">
      <c r="A219" s="1" t="s">
        <v>45</v>
      </c>
      <c r="B219" s="6">
        <v>224</v>
      </c>
      <c r="C219" s="6">
        <v>5</v>
      </c>
      <c r="D219" s="6">
        <v>0</v>
      </c>
      <c r="E219" s="6">
        <v>160</v>
      </c>
      <c r="F219" s="6">
        <v>59</v>
      </c>
      <c r="G219" s="6">
        <v>0</v>
      </c>
      <c r="H219" s="6">
        <v>119</v>
      </c>
      <c r="I219" s="6">
        <v>82</v>
      </c>
      <c r="J219" s="6">
        <v>0</v>
      </c>
      <c r="K219" s="6">
        <v>0</v>
      </c>
      <c r="L219" s="6">
        <v>71</v>
      </c>
      <c r="M219" s="6">
        <v>149</v>
      </c>
      <c r="N219" s="9">
        <v>5134497</v>
      </c>
    </row>
    <row r="220" spans="1:14" x14ac:dyDescent="0.2">
      <c r="A220" s="1" t="s">
        <v>42</v>
      </c>
      <c r="B220" s="6">
        <v>260</v>
      </c>
      <c r="C220" s="6">
        <v>102</v>
      </c>
      <c r="D220" s="6">
        <v>8</v>
      </c>
      <c r="E220" s="6">
        <v>146</v>
      </c>
      <c r="F220" s="6">
        <v>4</v>
      </c>
      <c r="G220" s="6">
        <v>0</v>
      </c>
      <c r="H220" s="6">
        <v>12</v>
      </c>
      <c r="I220" s="6">
        <v>248</v>
      </c>
      <c r="J220" s="6">
        <v>0</v>
      </c>
      <c r="K220" s="6">
        <v>3</v>
      </c>
      <c r="L220" s="6">
        <v>58</v>
      </c>
      <c r="M220" s="6">
        <v>199</v>
      </c>
      <c r="N220" s="9">
        <v>175000</v>
      </c>
    </row>
    <row r="221" spans="1:14" x14ac:dyDescent="0.2">
      <c r="A221" s="1" t="s">
        <v>4</v>
      </c>
      <c r="B221" s="6">
        <v>234</v>
      </c>
      <c r="C221" s="6">
        <v>10</v>
      </c>
      <c r="D221" s="6">
        <v>0</v>
      </c>
      <c r="E221" s="6">
        <v>207</v>
      </c>
      <c r="F221" s="6">
        <v>17</v>
      </c>
      <c r="G221" s="6">
        <v>0</v>
      </c>
      <c r="H221" s="6">
        <v>84</v>
      </c>
      <c r="I221" s="6">
        <v>150</v>
      </c>
      <c r="J221" s="6">
        <v>0</v>
      </c>
      <c r="K221" s="6">
        <v>0</v>
      </c>
      <c r="L221" s="6">
        <v>234</v>
      </c>
      <c r="M221" s="6">
        <v>0</v>
      </c>
      <c r="N221" s="3">
        <v>1168500</v>
      </c>
    </row>
    <row r="222" spans="1:14" x14ac:dyDescent="0.2">
      <c r="A222" s="1" t="s">
        <v>8</v>
      </c>
      <c r="B222" s="6">
        <v>1407</v>
      </c>
      <c r="C222" s="6">
        <v>12</v>
      </c>
      <c r="D222" s="6">
        <v>0</v>
      </c>
      <c r="E222" s="6">
        <v>1261</v>
      </c>
      <c r="F222" s="6">
        <v>134</v>
      </c>
      <c r="G222" s="6">
        <v>0</v>
      </c>
      <c r="H222" s="6">
        <v>792</v>
      </c>
      <c r="I222" s="6">
        <v>614</v>
      </c>
      <c r="J222" s="6">
        <v>0</v>
      </c>
      <c r="K222" s="6">
        <v>507</v>
      </c>
      <c r="L222" s="6">
        <v>900</v>
      </c>
      <c r="M222" s="6">
        <v>0</v>
      </c>
      <c r="N222" s="3">
        <v>13508371</v>
      </c>
    </row>
    <row r="223" spans="1:14" x14ac:dyDescent="0.2">
      <c r="A223" s="1" t="s">
        <v>39</v>
      </c>
      <c r="B223" s="6">
        <v>7109</v>
      </c>
      <c r="C223" s="6">
        <v>2135</v>
      </c>
      <c r="D223" s="6">
        <v>638</v>
      </c>
      <c r="E223" s="6">
        <v>3843</v>
      </c>
      <c r="F223" s="6">
        <v>493</v>
      </c>
      <c r="G223" s="6">
        <v>0</v>
      </c>
      <c r="H223" s="6">
        <v>2290</v>
      </c>
      <c r="I223" s="6">
        <v>4819</v>
      </c>
      <c r="J223" s="6">
        <v>0</v>
      </c>
      <c r="K223" s="6">
        <v>1852</v>
      </c>
      <c r="L223" s="6">
        <v>5257</v>
      </c>
      <c r="M223" s="6">
        <v>0</v>
      </c>
      <c r="N223" s="3">
        <v>51612053</v>
      </c>
    </row>
    <row r="224" spans="1:14" x14ac:dyDescent="0.2">
      <c r="A224" s="1" t="s">
        <v>5</v>
      </c>
      <c r="B224" s="6">
        <v>27</v>
      </c>
      <c r="C224" s="6">
        <v>3</v>
      </c>
      <c r="D224" s="6">
        <v>0</v>
      </c>
      <c r="E224" s="6">
        <v>18</v>
      </c>
      <c r="F224" s="6">
        <v>1</v>
      </c>
      <c r="G224" s="6">
        <v>0</v>
      </c>
      <c r="H224" s="6">
        <v>16</v>
      </c>
      <c r="I224" s="6">
        <v>11</v>
      </c>
      <c r="J224" s="6">
        <v>0</v>
      </c>
      <c r="K224" s="6">
        <v>7</v>
      </c>
      <c r="L224" s="6">
        <v>16</v>
      </c>
      <c r="M224" s="6">
        <v>4</v>
      </c>
      <c r="N224" s="3">
        <v>272536</v>
      </c>
    </row>
    <row r="225" spans="1:14" x14ac:dyDescent="0.2">
      <c r="A225" s="1" t="s">
        <v>34</v>
      </c>
      <c r="B225" s="6">
        <v>122</v>
      </c>
      <c r="C225" s="6">
        <v>32</v>
      </c>
      <c r="D225" s="6">
        <v>0</v>
      </c>
      <c r="E225" s="6">
        <v>56</v>
      </c>
      <c r="F225" s="6">
        <v>9</v>
      </c>
      <c r="G225" s="6">
        <v>0</v>
      </c>
      <c r="H225" s="6">
        <v>63</v>
      </c>
      <c r="I225" s="6">
        <v>59</v>
      </c>
      <c r="J225" s="6">
        <v>0</v>
      </c>
      <c r="K225" s="6">
        <v>46</v>
      </c>
      <c r="L225" s="6">
        <v>66</v>
      </c>
      <c r="M225" s="6">
        <v>10</v>
      </c>
      <c r="N225" s="3">
        <v>768505</v>
      </c>
    </row>
    <row r="226" spans="1:14" x14ac:dyDescent="0.2">
      <c r="A226" s="1" t="s">
        <v>59</v>
      </c>
      <c r="B226" s="6">
        <v>407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3">
        <v>1393921</v>
      </c>
    </row>
    <row r="227" spans="1:14" x14ac:dyDescent="0.2">
      <c r="A227" s="1" t="s">
        <v>43</v>
      </c>
      <c r="B227" s="6">
        <v>344</v>
      </c>
      <c r="C227" s="6">
        <v>35</v>
      </c>
      <c r="D227" s="6">
        <v>0</v>
      </c>
      <c r="E227" s="6">
        <v>250</v>
      </c>
      <c r="F227" s="6">
        <v>59</v>
      </c>
      <c r="G227" s="6">
        <v>0</v>
      </c>
      <c r="H227" s="6">
        <v>55</v>
      </c>
      <c r="I227" s="6">
        <v>263</v>
      </c>
      <c r="J227" s="6">
        <v>0</v>
      </c>
      <c r="K227" s="6">
        <v>0</v>
      </c>
      <c r="L227" s="6">
        <v>10</v>
      </c>
      <c r="M227" s="6">
        <v>334</v>
      </c>
      <c r="N227" s="3">
        <v>1069754</v>
      </c>
    </row>
    <row r="228" spans="1:14" x14ac:dyDescent="0.2">
      <c r="A228" s="1" t="s">
        <v>32</v>
      </c>
      <c r="B228" s="6">
        <v>867</v>
      </c>
      <c r="C228" s="6">
        <v>74</v>
      </c>
      <c r="D228" s="6">
        <v>0</v>
      </c>
      <c r="E228" s="6">
        <v>611</v>
      </c>
      <c r="F228" s="6">
        <v>182</v>
      </c>
      <c r="G228" s="6">
        <v>0</v>
      </c>
      <c r="H228" s="6">
        <v>241</v>
      </c>
      <c r="I228" s="6">
        <v>626</v>
      </c>
      <c r="J228" s="6">
        <v>0</v>
      </c>
      <c r="K228" s="6">
        <v>0</v>
      </c>
      <c r="L228" s="6">
        <v>19</v>
      </c>
      <c r="M228" s="6">
        <v>848</v>
      </c>
      <c r="N228" s="3">
        <v>1492296</v>
      </c>
    </row>
    <row r="229" spans="1:14" x14ac:dyDescent="0.2">
      <c r="A229" s="1" t="s">
        <v>44</v>
      </c>
      <c r="B229" s="6">
        <v>9</v>
      </c>
      <c r="C229" s="6">
        <v>1</v>
      </c>
      <c r="D229" s="6">
        <v>0</v>
      </c>
      <c r="E229" s="6">
        <v>4</v>
      </c>
      <c r="F229" s="6">
        <v>4</v>
      </c>
      <c r="G229" s="6">
        <v>0</v>
      </c>
      <c r="H229" s="6">
        <v>3</v>
      </c>
      <c r="I229" s="6">
        <v>6</v>
      </c>
      <c r="J229" s="6">
        <v>0</v>
      </c>
      <c r="K229" s="6">
        <v>0</v>
      </c>
      <c r="L229" s="6">
        <v>7</v>
      </c>
      <c r="M229" s="6">
        <v>9</v>
      </c>
      <c r="N229" s="3">
        <v>50000</v>
      </c>
    </row>
    <row r="230" spans="1:14" x14ac:dyDescent="0.2">
      <c r="A230" s="1" t="s">
        <v>30</v>
      </c>
      <c r="B230" s="6">
        <v>2368</v>
      </c>
      <c r="C230" s="6">
        <v>553</v>
      </c>
      <c r="D230" s="6">
        <v>79</v>
      </c>
      <c r="E230" s="6">
        <v>1628</v>
      </c>
      <c r="F230" s="6">
        <v>98</v>
      </c>
      <c r="G230" s="6">
        <v>10</v>
      </c>
      <c r="H230" s="6">
        <v>848</v>
      </c>
      <c r="I230" s="6">
        <v>1479</v>
      </c>
      <c r="J230" s="6">
        <v>41</v>
      </c>
      <c r="K230" s="6">
        <v>0</v>
      </c>
      <c r="L230" s="6">
        <v>84</v>
      </c>
      <c r="M230" s="6">
        <v>2284</v>
      </c>
      <c r="N230" s="3">
        <v>2772731</v>
      </c>
    </row>
    <row r="231" spans="1:14" x14ac:dyDescent="0.2">
      <c r="A231" s="1" t="s">
        <v>7</v>
      </c>
      <c r="B231" s="5">
        <f t="shared" ref="B231:N231" si="10">SUM(B217:B230)</f>
        <v>48090</v>
      </c>
      <c r="C231" s="5">
        <f t="shared" si="10"/>
        <v>7047</v>
      </c>
      <c r="D231" s="5">
        <f t="shared" si="10"/>
        <v>2783</v>
      </c>
      <c r="E231" s="5">
        <f t="shared" si="10"/>
        <v>34822</v>
      </c>
      <c r="F231" s="5">
        <f t="shared" si="10"/>
        <v>2266</v>
      </c>
      <c r="G231" s="5">
        <f t="shared" si="10"/>
        <v>735</v>
      </c>
      <c r="H231" s="5">
        <f t="shared" si="10"/>
        <v>18178</v>
      </c>
      <c r="I231" s="5">
        <f t="shared" si="10"/>
        <v>29410</v>
      </c>
      <c r="J231" s="5">
        <f t="shared" si="10"/>
        <v>45</v>
      </c>
      <c r="K231" s="5">
        <f t="shared" si="10"/>
        <v>15742</v>
      </c>
      <c r="L231" s="5">
        <f t="shared" si="10"/>
        <v>24305</v>
      </c>
      <c r="M231" s="5">
        <f t="shared" si="10"/>
        <v>7639</v>
      </c>
      <c r="N231" s="3">
        <f t="shared" si="10"/>
        <v>176381139</v>
      </c>
    </row>
    <row r="232" spans="1:14" x14ac:dyDescent="0.2">
      <c r="M232" s="5"/>
      <c r="N232" s="3"/>
    </row>
    <row r="233" spans="1:14" x14ac:dyDescent="0.2">
      <c r="A233" s="2" t="s">
        <v>63</v>
      </c>
      <c r="M233" s="5"/>
      <c r="N233" s="3"/>
    </row>
    <row r="234" spans="1:14" x14ac:dyDescent="0.2">
      <c r="B234" s="5" t="s">
        <v>10</v>
      </c>
      <c r="C234" s="5" t="s">
        <v>0</v>
      </c>
      <c r="D234" s="5" t="s">
        <v>9</v>
      </c>
      <c r="E234" s="5" t="s">
        <v>1</v>
      </c>
      <c r="F234" s="5" t="s">
        <v>60</v>
      </c>
      <c r="G234" s="5" t="s">
        <v>61</v>
      </c>
      <c r="H234" s="5" t="s">
        <v>11</v>
      </c>
      <c r="I234" s="5" t="s">
        <v>12</v>
      </c>
      <c r="J234" s="5" t="s">
        <v>35</v>
      </c>
      <c r="K234" s="5" t="s">
        <v>16</v>
      </c>
      <c r="M234" s="5"/>
      <c r="N234" s="3" t="s">
        <v>20</v>
      </c>
    </row>
    <row r="235" spans="1:14" x14ac:dyDescent="0.2">
      <c r="A235" s="1" t="s">
        <v>2</v>
      </c>
      <c r="B235" s="5" t="s">
        <v>3</v>
      </c>
      <c r="C235" s="5" t="s">
        <v>3</v>
      </c>
      <c r="D235" s="5" t="s">
        <v>3</v>
      </c>
      <c r="E235" s="5" t="s">
        <v>3</v>
      </c>
      <c r="F235" s="5" t="s">
        <v>62</v>
      </c>
      <c r="G235" s="5" t="s">
        <v>3</v>
      </c>
      <c r="H235" s="5" t="s">
        <v>3</v>
      </c>
      <c r="I235" s="5" t="s">
        <v>3</v>
      </c>
      <c r="J235" s="5" t="s">
        <v>36</v>
      </c>
      <c r="K235" s="5" t="s">
        <v>17</v>
      </c>
      <c r="L235" s="5" t="s">
        <v>13</v>
      </c>
      <c r="M235" s="5" t="s">
        <v>15</v>
      </c>
      <c r="N235" s="3" t="s">
        <v>21</v>
      </c>
    </row>
    <row r="236" spans="1:14" x14ac:dyDescent="0.2">
      <c r="A236" s="1" t="s">
        <v>6</v>
      </c>
      <c r="B236" s="6">
        <v>33225</v>
      </c>
      <c r="C236" s="6">
        <v>3077</v>
      </c>
      <c r="D236" s="6">
        <v>1585</v>
      </c>
      <c r="E236" s="6">
        <v>22699</v>
      </c>
      <c r="F236" s="6">
        <v>472</v>
      </c>
      <c r="G236" s="6">
        <v>5392</v>
      </c>
      <c r="H236" s="6">
        <v>12808</v>
      </c>
      <c r="I236" s="6">
        <v>19376</v>
      </c>
      <c r="J236" s="6">
        <v>1041</v>
      </c>
      <c r="K236" s="6">
        <v>12485</v>
      </c>
      <c r="L236" s="6">
        <v>19149</v>
      </c>
      <c r="M236" s="6">
        <v>1591</v>
      </c>
      <c r="N236" s="3">
        <v>86199891</v>
      </c>
    </row>
    <row r="237" spans="1:14" x14ac:dyDescent="0.2">
      <c r="A237" s="1" t="s">
        <v>22</v>
      </c>
      <c r="B237" s="6">
        <v>59</v>
      </c>
      <c r="C237" s="6">
        <v>53</v>
      </c>
      <c r="D237" s="6">
        <v>6</v>
      </c>
      <c r="E237" s="6">
        <v>0</v>
      </c>
      <c r="F237" s="6">
        <v>0</v>
      </c>
      <c r="G237" s="6">
        <v>0</v>
      </c>
      <c r="H237" s="6">
        <v>42</v>
      </c>
      <c r="I237" s="6">
        <v>17</v>
      </c>
      <c r="J237" s="6">
        <v>0</v>
      </c>
      <c r="K237" s="6">
        <v>10</v>
      </c>
      <c r="L237" s="6">
        <v>37</v>
      </c>
      <c r="M237" s="6">
        <v>12</v>
      </c>
      <c r="N237" s="9">
        <v>86625</v>
      </c>
    </row>
    <row r="238" spans="1:14" x14ac:dyDescent="0.2">
      <c r="A238" s="1" t="s">
        <v>45</v>
      </c>
      <c r="B238" s="6">
        <v>212</v>
      </c>
      <c r="C238" s="6">
        <v>4</v>
      </c>
      <c r="D238" s="6">
        <v>0</v>
      </c>
      <c r="E238" s="6">
        <v>161</v>
      </c>
      <c r="F238" s="6">
        <v>8</v>
      </c>
      <c r="G238" s="6">
        <v>39</v>
      </c>
      <c r="H238" s="6">
        <v>108</v>
      </c>
      <c r="I238" s="6">
        <v>103</v>
      </c>
      <c r="J238" s="6">
        <v>1</v>
      </c>
      <c r="K238" s="6">
        <v>0</v>
      </c>
      <c r="L238" s="6">
        <v>46</v>
      </c>
      <c r="M238" s="6">
        <v>166</v>
      </c>
      <c r="N238" s="9">
        <v>5296337</v>
      </c>
    </row>
    <row r="239" spans="1:14" x14ac:dyDescent="0.2">
      <c r="A239" s="1" t="s">
        <v>67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9">
        <v>175000</v>
      </c>
    </row>
    <row r="240" spans="1:14" x14ac:dyDescent="0.2">
      <c r="A240" s="1" t="s">
        <v>4</v>
      </c>
      <c r="B240" s="6">
        <v>1754</v>
      </c>
      <c r="C240" s="6">
        <v>10</v>
      </c>
      <c r="D240" s="6">
        <v>34</v>
      </c>
      <c r="E240" s="6">
        <v>1430</v>
      </c>
      <c r="F240" s="6">
        <v>65</v>
      </c>
      <c r="G240" s="6">
        <v>215</v>
      </c>
      <c r="H240" s="6">
        <v>924</v>
      </c>
      <c r="I240" s="6">
        <v>767</v>
      </c>
      <c r="J240" s="6">
        <v>63</v>
      </c>
      <c r="K240" s="6">
        <v>626</v>
      </c>
      <c r="L240" s="6">
        <v>1125</v>
      </c>
      <c r="M240" s="6">
        <v>1</v>
      </c>
      <c r="N240" s="3">
        <v>16009787</v>
      </c>
    </row>
    <row r="241" spans="1:14" x14ac:dyDescent="0.2">
      <c r="A241" s="1" t="s">
        <v>39</v>
      </c>
      <c r="B241" s="6">
        <v>8371</v>
      </c>
      <c r="C241" s="6">
        <v>2227</v>
      </c>
      <c r="D241" s="6">
        <v>187</v>
      </c>
      <c r="E241" s="6">
        <v>4021</v>
      </c>
      <c r="F241" s="6">
        <v>411</v>
      </c>
      <c r="G241" s="6">
        <v>1525</v>
      </c>
      <c r="H241" s="6">
        <v>2558</v>
      </c>
      <c r="I241" s="6">
        <v>5476</v>
      </c>
      <c r="J241" s="6">
        <v>337</v>
      </c>
      <c r="K241" s="6">
        <v>2336</v>
      </c>
      <c r="L241" s="6">
        <v>3625</v>
      </c>
      <c r="M241" s="6">
        <v>2381</v>
      </c>
      <c r="N241" s="3">
        <v>6044442</v>
      </c>
    </row>
    <row r="242" spans="1:14" x14ac:dyDescent="0.2">
      <c r="A242" s="1" t="s">
        <v>5</v>
      </c>
      <c r="B242" s="6">
        <v>23</v>
      </c>
      <c r="C242" s="6">
        <v>3</v>
      </c>
      <c r="D242" s="6">
        <v>0</v>
      </c>
      <c r="E242" s="6">
        <v>13</v>
      </c>
      <c r="F242" s="6">
        <v>2</v>
      </c>
      <c r="G242" s="6">
        <v>5</v>
      </c>
      <c r="H242" s="6">
        <v>12</v>
      </c>
      <c r="I242" s="6">
        <v>10</v>
      </c>
      <c r="J242" s="6">
        <v>1</v>
      </c>
      <c r="K242" s="6">
        <v>6</v>
      </c>
      <c r="L242" s="6">
        <v>13</v>
      </c>
      <c r="M242" s="6">
        <v>3</v>
      </c>
      <c r="N242" s="3">
        <v>215740</v>
      </c>
    </row>
    <row r="243" spans="1:14" x14ac:dyDescent="0.2">
      <c r="A243" s="1" t="s">
        <v>34</v>
      </c>
      <c r="B243" s="6">
        <v>144</v>
      </c>
      <c r="C243" s="6">
        <v>30</v>
      </c>
      <c r="D243" s="6">
        <v>2</v>
      </c>
      <c r="E243" s="6">
        <v>67</v>
      </c>
      <c r="F243" s="6">
        <v>14</v>
      </c>
      <c r="G243" s="6">
        <v>31</v>
      </c>
      <c r="H243" s="6">
        <v>67</v>
      </c>
      <c r="I243" s="6">
        <v>74</v>
      </c>
      <c r="J243" s="6">
        <v>3</v>
      </c>
      <c r="K243" s="6">
        <v>37</v>
      </c>
      <c r="L243" s="6">
        <v>93</v>
      </c>
      <c r="M243" s="6">
        <v>14</v>
      </c>
      <c r="N243" s="3">
        <v>904803</v>
      </c>
    </row>
    <row r="244" spans="1:14" x14ac:dyDescent="0.2">
      <c r="A244" s="1" t="s">
        <v>59</v>
      </c>
      <c r="B244" s="6">
        <v>392</v>
      </c>
      <c r="C244" s="6">
        <v>49</v>
      </c>
      <c r="D244" s="6">
        <v>8</v>
      </c>
      <c r="E244" s="6">
        <v>247</v>
      </c>
      <c r="F244" s="6">
        <v>21</v>
      </c>
      <c r="G244" s="6">
        <v>67</v>
      </c>
      <c r="H244" s="6">
        <v>262</v>
      </c>
      <c r="I244" s="6">
        <v>79</v>
      </c>
      <c r="J244" s="6">
        <v>51</v>
      </c>
      <c r="K244" s="6">
        <v>38</v>
      </c>
      <c r="L244" s="6">
        <v>213</v>
      </c>
      <c r="M244" s="6">
        <v>141</v>
      </c>
      <c r="N244" s="3">
        <v>1275141</v>
      </c>
    </row>
    <row r="245" spans="1:14" x14ac:dyDescent="0.2">
      <c r="A245" s="1" t="s">
        <v>43</v>
      </c>
      <c r="B245" s="6">
        <v>426</v>
      </c>
      <c r="C245" s="6">
        <v>25</v>
      </c>
      <c r="D245" s="6">
        <v>6</v>
      </c>
      <c r="E245" s="6">
        <v>329</v>
      </c>
      <c r="F245" s="6">
        <v>5</v>
      </c>
      <c r="G245" s="6">
        <v>61</v>
      </c>
      <c r="H245" s="6">
        <v>62</v>
      </c>
      <c r="I245" s="6">
        <v>338</v>
      </c>
      <c r="J245" s="6">
        <v>26</v>
      </c>
      <c r="K245" s="6">
        <v>0</v>
      </c>
      <c r="L245" s="6">
        <v>3</v>
      </c>
      <c r="M245" s="6">
        <v>423</v>
      </c>
      <c r="N245" s="3">
        <v>1319259</v>
      </c>
    </row>
    <row r="246" spans="1:14" x14ac:dyDescent="0.2">
      <c r="A246" s="1" t="s">
        <v>32</v>
      </c>
      <c r="B246" s="6">
        <v>1014</v>
      </c>
      <c r="C246" s="6">
        <v>95</v>
      </c>
      <c r="D246" s="6">
        <v>8</v>
      </c>
      <c r="E246" s="6">
        <v>707</v>
      </c>
      <c r="F246" s="6">
        <v>13</v>
      </c>
      <c r="G246" s="6">
        <v>191</v>
      </c>
      <c r="H246" s="6">
        <v>216</v>
      </c>
      <c r="I246" s="6">
        <v>731</v>
      </c>
      <c r="J246" s="6">
        <v>67</v>
      </c>
      <c r="K246" s="6">
        <v>1</v>
      </c>
      <c r="L246" s="6">
        <v>6</v>
      </c>
      <c r="M246" s="6">
        <v>1004</v>
      </c>
      <c r="N246" s="3">
        <v>1499851</v>
      </c>
    </row>
    <row r="247" spans="1:14" x14ac:dyDescent="0.2">
      <c r="A247" s="1" t="s">
        <v>44</v>
      </c>
      <c r="B247" s="6">
        <v>13</v>
      </c>
      <c r="C247" s="6">
        <v>2</v>
      </c>
      <c r="D247" s="6">
        <v>0</v>
      </c>
      <c r="E247" s="6">
        <v>5</v>
      </c>
      <c r="F247" s="6">
        <v>2</v>
      </c>
      <c r="G247" s="6">
        <v>4</v>
      </c>
      <c r="H247" s="6">
        <v>9</v>
      </c>
      <c r="I247" s="6">
        <v>3</v>
      </c>
      <c r="J247" s="6">
        <v>1</v>
      </c>
      <c r="K247" s="6">
        <v>2</v>
      </c>
      <c r="L247" s="6">
        <v>8</v>
      </c>
      <c r="M247" s="6">
        <v>3</v>
      </c>
      <c r="N247" s="3">
        <v>99000</v>
      </c>
    </row>
    <row r="248" spans="1:14" x14ac:dyDescent="0.2">
      <c r="A248" s="1" t="s">
        <v>30</v>
      </c>
      <c r="B248" s="6">
        <v>2397</v>
      </c>
      <c r="C248" s="6">
        <v>342</v>
      </c>
      <c r="D248" s="6">
        <v>28</v>
      </c>
      <c r="E248" s="6">
        <v>1093</v>
      </c>
      <c r="F248" s="6">
        <v>47</v>
      </c>
      <c r="G248" s="6">
        <v>887</v>
      </c>
      <c r="H248" s="6">
        <v>528</v>
      </c>
      <c r="I248" s="6">
        <v>986</v>
      </c>
      <c r="J248" s="6">
        <v>883</v>
      </c>
      <c r="K248" s="6">
        <v>0</v>
      </c>
      <c r="L248" s="6">
        <v>2</v>
      </c>
      <c r="M248" s="6">
        <v>2363</v>
      </c>
      <c r="N248" s="3">
        <v>2943228</v>
      </c>
    </row>
    <row r="249" spans="1:14" x14ac:dyDescent="0.2">
      <c r="A249" s="1" t="s">
        <v>7</v>
      </c>
      <c r="B249" s="5">
        <f t="shared" ref="B249:N249" si="11">SUM(B236:B248)</f>
        <v>48030</v>
      </c>
      <c r="C249" s="5">
        <f t="shared" si="11"/>
        <v>5917</v>
      </c>
      <c r="D249" s="5">
        <f t="shared" si="11"/>
        <v>1864</v>
      </c>
      <c r="E249" s="5">
        <f t="shared" si="11"/>
        <v>30772</v>
      </c>
      <c r="F249" s="5">
        <f t="shared" si="11"/>
        <v>1060</v>
      </c>
      <c r="G249" s="5">
        <f t="shared" si="11"/>
        <v>8417</v>
      </c>
      <c r="H249" s="5">
        <f t="shared" si="11"/>
        <v>17596</v>
      </c>
      <c r="I249" s="5">
        <f t="shared" si="11"/>
        <v>27960</v>
      </c>
      <c r="J249" s="5">
        <f t="shared" si="11"/>
        <v>2474</v>
      </c>
      <c r="K249" s="5">
        <f t="shared" si="11"/>
        <v>15541</v>
      </c>
      <c r="L249" s="5">
        <f t="shared" si="11"/>
        <v>24320</v>
      </c>
      <c r="M249" s="5">
        <f t="shared" si="11"/>
        <v>8102</v>
      </c>
      <c r="N249" s="3">
        <f t="shared" si="11"/>
        <v>122069104</v>
      </c>
    </row>
    <row r="250" spans="1:14" x14ac:dyDescent="0.2">
      <c r="D250" s="5" t="s">
        <v>48</v>
      </c>
      <c r="M250" s="5"/>
      <c r="N250" s="3"/>
    </row>
    <row r="251" spans="1:14" x14ac:dyDescent="0.2">
      <c r="M251" s="5"/>
      <c r="N251" s="3"/>
    </row>
    <row r="252" spans="1:14" x14ac:dyDescent="0.2">
      <c r="M252" s="5"/>
      <c r="N252" s="3"/>
    </row>
    <row r="253" spans="1:14" x14ac:dyDescent="0.2">
      <c r="M253" s="5"/>
      <c r="N253" s="3"/>
    </row>
    <row r="254" spans="1:14" x14ac:dyDescent="0.2">
      <c r="A254" s="1" t="s">
        <v>65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3"/>
    </row>
    <row r="255" spans="1:14" ht="15" customHeight="1" x14ac:dyDescent="0.2">
      <c r="B255" s="5" t="s">
        <v>10</v>
      </c>
      <c r="C255" s="5" t="s">
        <v>0</v>
      </c>
      <c r="D255" s="5" t="s">
        <v>9</v>
      </c>
      <c r="E255" s="5" t="s">
        <v>1</v>
      </c>
      <c r="F255" s="5" t="s">
        <v>60</v>
      </c>
      <c r="G255" s="5" t="s">
        <v>61</v>
      </c>
      <c r="H255" s="5" t="s">
        <v>11</v>
      </c>
      <c r="I255" s="5" t="s">
        <v>12</v>
      </c>
      <c r="J255" s="5" t="s">
        <v>35</v>
      </c>
      <c r="K255" s="5" t="s">
        <v>16</v>
      </c>
      <c r="M255" s="5"/>
      <c r="N255" s="3" t="s">
        <v>20</v>
      </c>
    </row>
    <row r="256" spans="1:14" x14ac:dyDescent="0.2">
      <c r="A256" s="1" t="s">
        <v>2</v>
      </c>
      <c r="B256" s="5" t="s">
        <v>3</v>
      </c>
      <c r="C256" s="5" t="s">
        <v>3</v>
      </c>
      <c r="D256" s="5" t="s">
        <v>3</v>
      </c>
      <c r="E256" s="5" t="s">
        <v>3</v>
      </c>
      <c r="F256" s="5" t="s">
        <v>62</v>
      </c>
      <c r="G256" s="5" t="s">
        <v>3</v>
      </c>
      <c r="H256" s="5" t="s">
        <v>3</v>
      </c>
      <c r="I256" s="5" t="s">
        <v>3</v>
      </c>
      <c r="J256" s="5" t="s">
        <v>36</v>
      </c>
      <c r="K256" s="5" t="s">
        <v>17</v>
      </c>
      <c r="L256" s="5" t="s">
        <v>13</v>
      </c>
      <c r="M256" s="5" t="s">
        <v>15</v>
      </c>
      <c r="N256" s="3" t="s">
        <v>21</v>
      </c>
    </row>
    <row r="257" spans="1:14" x14ac:dyDescent="0.2">
      <c r="A257" s="1" t="s">
        <v>6</v>
      </c>
      <c r="B257" s="6">
        <v>33022</v>
      </c>
      <c r="C257" s="6">
        <v>3087</v>
      </c>
      <c r="D257" s="6">
        <v>2165</v>
      </c>
      <c r="E257" s="6">
        <v>23082</v>
      </c>
      <c r="F257" s="6">
        <v>1193</v>
      </c>
      <c r="G257" s="6">
        <v>3495</v>
      </c>
      <c r="H257" s="6">
        <v>12691</v>
      </c>
      <c r="I257" s="6">
        <v>19557</v>
      </c>
      <c r="J257" s="6">
        <v>774</v>
      </c>
      <c r="K257" s="6">
        <v>11966</v>
      </c>
      <c r="L257" s="6">
        <v>19243</v>
      </c>
      <c r="M257" s="6">
        <v>1813</v>
      </c>
      <c r="N257" s="9">
        <v>91918813</v>
      </c>
    </row>
    <row r="258" spans="1:14" x14ac:dyDescent="0.2">
      <c r="A258" s="1" t="s">
        <v>64</v>
      </c>
      <c r="B258" s="6">
        <v>243</v>
      </c>
      <c r="C258" s="6">
        <v>37</v>
      </c>
      <c r="D258" s="6">
        <v>15</v>
      </c>
      <c r="E258" s="6">
        <v>151</v>
      </c>
      <c r="F258" s="6">
        <v>5</v>
      </c>
      <c r="G258" s="6">
        <v>35</v>
      </c>
      <c r="H258" s="6">
        <v>106</v>
      </c>
      <c r="I258" s="6">
        <v>124</v>
      </c>
      <c r="J258" s="6">
        <v>13</v>
      </c>
      <c r="K258" s="6">
        <v>70</v>
      </c>
      <c r="L258" s="6">
        <v>103</v>
      </c>
      <c r="M258" s="6">
        <v>70</v>
      </c>
      <c r="N258" s="3">
        <v>479987</v>
      </c>
    </row>
    <row r="259" spans="1:14" x14ac:dyDescent="0.2">
      <c r="A259" s="1" t="s">
        <v>22</v>
      </c>
      <c r="B259" s="6">
        <v>86</v>
      </c>
      <c r="C259" s="6">
        <v>81</v>
      </c>
      <c r="D259" s="6">
        <v>3</v>
      </c>
      <c r="E259" s="6">
        <v>0</v>
      </c>
      <c r="F259" s="6">
        <v>0</v>
      </c>
      <c r="G259" s="6">
        <v>2</v>
      </c>
      <c r="H259" s="6">
        <v>61</v>
      </c>
      <c r="I259" s="6">
        <v>25</v>
      </c>
      <c r="J259" s="6">
        <v>0</v>
      </c>
      <c r="K259" s="6">
        <v>16</v>
      </c>
      <c r="L259" s="6">
        <v>57</v>
      </c>
      <c r="M259" s="6">
        <v>13</v>
      </c>
      <c r="N259" s="3">
        <v>102750</v>
      </c>
    </row>
    <row r="260" spans="1:14" x14ac:dyDescent="0.2">
      <c r="A260" s="1" t="s">
        <v>45</v>
      </c>
      <c r="B260" s="6">
        <v>242</v>
      </c>
      <c r="C260" s="6">
        <v>4</v>
      </c>
      <c r="D260" s="6">
        <v>0</v>
      </c>
      <c r="E260" s="6">
        <v>180</v>
      </c>
      <c r="F260" s="6">
        <v>0</v>
      </c>
      <c r="G260" s="6">
        <v>58</v>
      </c>
      <c r="H260" s="6">
        <v>108</v>
      </c>
      <c r="I260" s="6">
        <v>111</v>
      </c>
      <c r="J260" s="6">
        <v>23</v>
      </c>
      <c r="K260" s="6">
        <v>0</v>
      </c>
      <c r="L260" s="6">
        <v>63</v>
      </c>
      <c r="M260" s="6">
        <v>179</v>
      </c>
      <c r="N260" s="3">
        <v>5496474</v>
      </c>
    </row>
    <row r="261" spans="1:14" x14ac:dyDescent="0.2">
      <c r="A261" s="1" t="s">
        <v>42</v>
      </c>
      <c r="B261" s="6">
        <v>230</v>
      </c>
      <c r="C261" s="6">
        <v>75</v>
      </c>
      <c r="D261" s="6">
        <v>19</v>
      </c>
      <c r="E261" s="6">
        <v>128</v>
      </c>
      <c r="F261" s="6">
        <v>0</v>
      </c>
      <c r="G261" s="6">
        <v>8</v>
      </c>
      <c r="H261" s="6">
        <v>8</v>
      </c>
      <c r="I261" s="6">
        <v>221</v>
      </c>
      <c r="J261" s="6">
        <v>1</v>
      </c>
      <c r="K261" s="6">
        <v>9</v>
      </c>
      <c r="L261" s="6">
        <v>42</v>
      </c>
      <c r="M261" s="6">
        <v>179</v>
      </c>
      <c r="N261" s="3">
        <v>175000</v>
      </c>
    </row>
    <row r="262" spans="1:14" x14ac:dyDescent="0.2">
      <c r="A262" s="1" t="s">
        <v>4</v>
      </c>
      <c r="B262" s="6">
        <v>1865</v>
      </c>
      <c r="C262" s="6">
        <v>8</v>
      </c>
      <c r="D262" s="6">
        <v>51</v>
      </c>
      <c r="E262" s="6">
        <v>1505</v>
      </c>
      <c r="F262" s="6">
        <v>74</v>
      </c>
      <c r="G262" s="6">
        <v>227</v>
      </c>
      <c r="H262" s="6">
        <v>994</v>
      </c>
      <c r="I262" s="6">
        <v>818</v>
      </c>
      <c r="J262" s="6">
        <v>53</v>
      </c>
      <c r="K262" s="6">
        <v>616</v>
      </c>
      <c r="L262" s="6">
        <v>1248</v>
      </c>
      <c r="M262" s="6">
        <v>1</v>
      </c>
      <c r="N262" s="3">
        <v>17715405</v>
      </c>
    </row>
    <row r="263" spans="1:14" x14ac:dyDescent="0.2">
      <c r="A263" s="1" t="s">
        <v>39</v>
      </c>
      <c r="B263" s="6">
        <v>4508</v>
      </c>
      <c r="C263" s="6">
        <v>1163</v>
      </c>
      <c r="D263" s="6">
        <v>446</v>
      </c>
      <c r="E263" s="6">
        <v>2086</v>
      </c>
      <c r="F263" s="6">
        <v>212</v>
      </c>
      <c r="G263" s="6">
        <v>601</v>
      </c>
      <c r="H263" s="6">
        <v>1379</v>
      </c>
      <c r="I263" s="6">
        <v>2963</v>
      </c>
      <c r="J263" s="6">
        <v>166</v>
      </c>
      <c r="K263" s="6">
        <v>256</v>
      </c>
      <c r="L263" s="6">
        <v>3193</v>
      </c>
      <c r="M263" s="6">
        <v>1059</v>
      </c>
      <c r="N263" s="3">
        <v>3463613</v>
      </c>
    </row>
    <row r="264" spans="1:14" x14ac:dyDescent="0.2">
      <c r="A264" s="1" t="s">
        <v>5</v>
      </c>
      <c r="B264" s="6">
        <v>31</v>
      </c>
      <c r="C264" s="6">
        <v>2</v>
      </c>
      <c r="D264" s="6">
        <v>0</v>
      </c>
      <c r="E264" s="6">
        <v>17</v>
      </c>
      <c r="F264" s="6">
        <v>4</v>
      </c>
      <c r="G264" s="6">
        <v>8</v>
      </c>
      <c r="H264" s="6">
        <v>16</v>
      </c>
      <c r="I264" s="6">
        <v>15</v>
      </c>
      <c r="J264" s="6">
        <v>0</v>
      </c>
      <c r="K264" s="6">
        <v>10</v>
      </c>
      <c r="L264" s="6">
        <v>19</v>
      </c>
      <c r="M264" s="6">
        <v>2</v>
      </c>
      <c r="N264" s="3">
        <v>341564</v>
      </c>
    </row>
    <row r="265" spans="1:14" x14ac:dyDescent="0.2">
      <c r="A265" s="1" t="s">
        <v>34</v>
      </c>
      <c r="B265" s="6">
        <v>125</v>
      </c>
      <c r="C265" s="6">
        <v>32</v>
      </c>
      <c r="D265" s="6">
        <v>6</v>
      </c>
      <c r="E265" s="6">
        <v>53</v>
      </c>
      <c r="F265" s="6">
        <v>10</v>
      </c>
      <c r="G265" s="6">
        <v>24</v>
      </c>
      <c r="H265" s="6">
        <v>47</v>
      </c>
      <c r="I265" s="6">
        <v>76</v>
      </c>
      <c r="J265" s="6">
        <v>2</v>
      </c>
      <c r="K265" s="6">
        <v>31</v>
      </c>
      <c r="L265" s="6">
        <v>87</v>
      </c>
      <c r="M265" s="6">
        <v>7</v>
      </c>
      <c r="N265" s="3">
        <v>984847</v>
      </c>
    </row>
    <row r="266" spans="1:14" x14ac:dyDescent="0.2">
      <c r="A266" s="1" t="s">
        <v>59</v>
      </c>
      <c r="B266" s="6">
        <v>406</v>
      </c>
      <c r="C266" s="6" t="s">
        <v>47</v>
      </c>
      <c r="D266" s="6" t="s">
        <v>47</v>
      </c>
      <c r="E266" s="6" t="s">
        <v>47</v>
      </c>
      <c r="F266" s="6" t="s">
        <v>47</v>
      </c>
      <c r="G266" s="6" t="s">
        <v>47</v>
      </c>
      <c r="H266" s="6" t="s">
        <v>47</v>
      </c>
      <c r="I266" s="6" t="s">
        <v>47</v>
      </c>
      <c r="J266" s="6" t="s">
        <v>47</v>
      </c>
      <c r="K266" s="6" t="s">
        <v>47</v>
      </c>
      <c r="L266" s="6" t="s">
        <v>47</v>
      </c>
      <c r="M266" s="6" t="s">
        <v>47</v>
      </c>
      <c r="N266" s="3">
        <v>782299</v>
      </c>
    </row>
    <row r="267" spans="1:14" x14ac:dyDescent="0.2">
      <c r="A267" s="1" t="s">
        <v>43</v>
      </c>
      <c r="B267" s="5">
        <v>431</v>
      </c>
      <c r="C267" s="5">
        <v>28</v>
      </c>
      <c r="D267" s="5">
        <v>14</v>
      </c>
      <c r="E267" s="5">
        <v>331</v>
      </c>
      <c r="F267" s="5">
        <v>7</v>
      </c>
      <c r="G267" s="5">
        <v>51</v>
      </c>
      <c r="H267" s="5">
        <v>93</v>
      </c>
      <c r="I267" s="5">
        <v>321</v>
      </c>
      <c r="J267" s="5">
        <v>17</v>
      </c>
      <c r="K267" s="5">
        <v>0</v>
      </c>
      <c r="L267" s="5">
        <v>14</v>
      </c>
      <c r="M267" s="5">
        <v>417</v>
      </c>
      <c r="N267" s="3">
        <v>1311969</v>
      </c>
    </row>
    <row r="268" spans="1:14" x14ac:dyDescent="0.2">
      <c r="A268" s="1" t="s">
        <v>32</v>
      </c>
      <c r="B268" s="5">
        <v>927</v>
      </c>
      <c r="C268" s="5">
        <v>70</v>
      </c>
      <c r="D268" s="5">
        <v>14</v>
      </c>
      <c r="E268" s="5">
        <v>676</v>
      </c>
      <c r="F268" s="5">
        <v>15</v>
      </c>
      <c r="G268" s="5">
        <v>152</v>
      </c>
      <c r="H268" s="5">
        <v>207</v>
      </c>
      <c r="I268" s="5">
        <v>664</v>
      </c>
      <c r="J268" s="5">
        <v>56</v>
      </c>
      <c r="K268" s="5">
        <v>0</v>
      </c>
      <c r="L268" s="5">
        <v>27</v>
      </c>
      <c r="M268" s="5">
        <v>900</v>
      </c>
      <c r="N268" s="3">
        <v>1731443</v>
      </c>
    </row>
    <row r="269" spans="1:14" x14ac:dyDescent="0.2">
      <c r="A269" s="1" t="s">
        <v>44</v>
      </c>
      <c r="B269" s="5">
        <v>16</v>
      </c>
      <c r="C269" s="5">
        <v>4</v>
      </c>
      <c r="D269" s="5">
        <v>1</v>
      </c>
      <c r="E269" s="5">
        <v>8</v>
      </c>
      <c r="F269" s="5">
        <v>0</v>
      </c>
      <c r="G269" s="5">
        <v>3</v>
      </c>
      <c r="H269" s="5">
        <v>3</v>
      </c>
      <c r="I269" s="5">
        <v>13</v>
      </c>
      <c r="J269" s="5">
        <v>0</v>
      </c>
      <c r="K269" s="5">
        <v>0</v>
      </c>
      <c r="L269" s="5">
        <v>16</v>
      </c>
      <c r="M269" s="5">
        <v>0</v>
      </c>
      <c r="N269" s="3">
        <v>100000</v>
      </c>
    </row>
    <row r="270" spans="1:14" x14ac:dyDescent="0.2">
      <c r="A270" s="1" t="s">
        <v>66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3">
        <v>0</v>
      </c>
    </row>
    <row r="271" spans="1:14" x14ac:dyDescent="0.2">
      <c r="A271" s="1" t="s">
        <v>7</v>
      </c>
      <c r="B271" s="5">
        <f t="shared" ref="B271:N271" si="12">SUM(B257:B270)</f>
        <v>42132</v>
      </c>
      <c r="C271" s="5">
        <f t="shared" si="12"/>
        <v>4591</v>
      </c>
      <c r="D271" s="5">
        <f t="shared" si="12"/>
        <v>2734</v>
      </c>
      <c r="E271" s="5">
        <f t="shared" si="12"/>
        <v>28217</v>
      </c>
      <c r="F271" s="5">
        <f t="shared" si="12"/>
        <v>1520</v>
      </c>
      <c r="G271" s="5">
        <f t="shared" si="12"/>
        <v>4664</v>
      </c>
      <c r="H271" s="5">
        <f t="shared" si="12"/>
        <v>15713</v>
      </c>
      <c r="I271" s="5">
        <f t="shared" si="12"/>
        <v>24908</v>
      </c>
      <c r="J271" s="5">
        <f t="shared" si="12"/>
        <v>1105</v>
      </c>
      <c r="K271" s="5">
        <f t="shared" si="12"/>
        <v>12974</v>
      </c>
      <c r="L271" s="5">
        <f t="shared" si="12"/>
        <v>24112</v>
      </c>
      <c r="M271" s="5">
        <f t="shared" si="12"/>
        <v>4640</v>
      </c>
      <c r="N271" s="3">
        <f t="shared" si="12"/>
        <v>124604164</v>
      </c>
    </row>
    <row r="272" spans="1:14" x14ac:dyDescent="0.2">
      <c r="B272" s="6"/>
      <c r="C272" s="6"/>
      <c r="D272" s="5" t="s">
        <v>48</v>
      </c>
      <c r="E272" s="6"/>
      <c r="F272" s="6"/>
      <c r="G272" s="6"/>
      <c r="H272" s="6"/>
      <c r="I272" s="6"/>
      <c r="J272" s="6"/>
      <c r="K272" s="6"/>
      <c r="L272" s="6"/>
      <c r="M272" s="6"/>
      <c r="N272" s="3"/>
    </row>
    <row r="273" spans="1:14" x14ac:dyDescent="0.2">
      <c r="B273" s="6"/>
      <c r="C273" s="6"/>
      <c r="D273" s="5" t="s">
        <v>52</v>
      </c>
      <c r="E273" s="6"/>
      <c r="F273" s="6"/>
      <c r="G273" s="6"/>
      <c r="H273" s="6"/>
      <c r="I273" s="6"/>
      <c r="J273" s="6"/>
      <c r="K273" s="6"/>
      <c r="L273" s="6"/>
      <c r="M273" s="6"/>
      <c r="N273" s="9"/>
    </row>
    <row r="275" spans="1:14" x14ac:dyDescent="0.2">
      <c r="A275" s="1" t="s">
        <v>82</v>
      </c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3"/>
    </row>
    <row r="276" spans="1:14" ht="15" customHeight="1" x14ac:dyDescent="0.2">
      <c r="B276" s="5" t="s">
        <v>10</v>
      </c>
      <c r="C276" s="5" t="s">
        <v>0</v>
      </c>
      <c r="D276" s="5" t="s">
        <v>9</v>
      </c>
      <c r="E276" s="5" t="s">
        <v>1</v>
      </c>
      <c r="F276" s="5" t="s">
        <v>60</v>
      </c>
      <c r="G276" s="5" t="s">
        <v>61</v>
      </c>
      <c r="H276" s="5" t="s">
        <v>11</v>
      </c>
      <c r="I276" s="5" t="s">
        <v>12</v>
      </c>
      <c r="J276" s="5" t="s">
        <v>35</v>
      </c>
      <c r="K276" s="5" t="s">
        <v>16</v>
      </c>
      <c r="M276" s="5"/>
      <c r="N276" s="3" t="s">
        <v>20</v>
      </c>
    </row>
    <row r="277" spans="1:14" x14ac:dyDescent="0.2">
      <c r="A277" s="1" t="s">
        <v>2</v>
      </c>
      <c r="B277" s="5" t="s">
        <v>3</v>
      </c>
      <c r="C277" s="5" t="s">
        <v>3</v>
      </c>
      <c r="D277" s="5" t="s">
        <v>3</v>
      </c>
      <c r="E277" s="5" t="s">
        <v>3</v>
      </c>
      <c r="F277" s="5" t="s">
        <v>62</v>
      </c>
      <c r="G277" s="5" t="s">
        <v>3</v>
      </c>
      <c r="H277" s="5" t="s">
        <v>3</v>
      </c>
      <c r="I277" s="5" t="s">
        <v>3</v>
      </c>
      <c r="J277" s="5" t="s">
        <v>36</v>
      </c>
      <c r="K277" s="5" t="s">
        <v>17</v>
      </c>
      <c r="L277" s="5" t="s">
        <v>13</v>
      </c>
      <c r="M277" s="5" t="s">
        <v>15</v>
      </c>
      <c r="N277" s="3" t="s">
        <v>21</v>
      </c>
    </row>
    <row r="278" spans="1:14" x14ac:dyDescent="0.2">
      <c r="A278" s="1" t="s">
        <v>6</v>
      </c>
      <c r="B278" s="6">
        <v>32494</v>
      </c>
      <c r="C278" s="6">
        <v>3112</v>
      </c>
      <c r="D278" s="6">
        <v>2282</v>
      </c>
      <c r="E278" s="6">
        <v>22708</v>
      </c>
      <c r="F278" s="6">
        <v>1243</v>
      </c>
      <c r="G278" s="6">
        <f>B278-C278-D278-E278-F278</f>
        <v>3149</v>
      </c>
      <c r="H278" s="6">
        <v>12379</v>
      </c>
      <c r="I278" s="6">
        <v>19562</v>
      </c>
      <c r="J278" s="6">
        <v>553</v>
      </c>
      <c r="K278" s="6">
        <v>11543</v>
      </c>
      <c r="L278" s="6">
        <v>19260</v>
      </c>
      <c r="M278" s="6">
        <v>1691</v>
      </c>
      <c r="N278" s="9">
        <v>89336628.6300001</v>
      </c>
    </row>
    <row r="279" spans="1:14" x14ac:dyDescent="0.2">
      <c r="A279" s="1" t="s">
        <v>64</v>
      </c>
      <c r="B279" s="6">
        <v>366</v>
      </c>
      <c r="C279" s="6">
        <v>49</v>
      </c>
      <c r="D279" s="6">
        <v>14</v>
      </c>
      <c r="E279" s="6">
        <v>260</v>
      </c>
      <c r="F279" s="6">
        <v>11</v>
      </c>
      <c r="G279" s="6">
        <f>B279-C279-D279-E279-F279</f>
        <v>32</v>
      </c>
      <c r="H279" s="6">
        <v>181</v>
      </c>
      <c r="I279" s="6">
        <v>178</v>
      </c>
      <c r="J279" s="6">
        <v>7</v>
      </c>
      <c r="K279" s="6">
        <v>116</v>
      </c>
      <c r="L279" s="6">
        <v>161</v>
      </c>
      <c r="M279" s="6">
        <v>89</v>
      </c>
      <c r="N279" s="3">
        <v>999663.48999999987</v>
      </c>
    </row>
    <row r="280" spans="1:14" x14ac:dyDescent="0.2">
      <c r="A280" s="1" t="s">
        <v>22</v>
      </c>
      <c r="B280" s="6">
        <v>84</v>
      </c>
      <c r="C280" s="6">
        <v>81</v>
      </c>
      <c r="D280" s="6">
        <v>1</v>
      </c>
      <c r="E280" s="6">
        <v>0</v>
      </c>
      <c r="F280" s="6">
        <v>0</v>
      </c>
      <c r="G280" s="6">
        <v>2</v>
      </c>
      <c r="H280" s="6">
        <v>25</v>
      </c>
      <c r="I280" s="6">
        <v>59</v>
      </c>
      <c r="J280" s="6">
        <v>0</v>
      </c>
      <c r="K280" s="6">
        <v>17</v>
      </c>
      <c r="L280" s="6">
        <v>56</v>
      </c>
      <c r="M280" s="6">
        <v>11</v>
      </c>
      <c r="N280" s="3">
        <v>60750</v>
      </c>
    </row>
    <row r="281" spans="1:14" x14ac:dyDescent="0.2">
      <c r="A281" s="1" t="s">
        <v>83</v>
      </c>
      <c r="B281" s="6">
        <v>208</v>
      </c>
      <c r="C281" s="6">
        <v>47</v>
      </c>
      <c r="D281" s="6">
        <v>7</v>
      </c>
      <c r="E281" s="6">
        <v>127</v>
      </c>
      <c r="F281" s="6">
        <v>5</v>
      </c>
      <c r="G281" s="6">
        <f>B281-C281-D281-E281-F281</f>
        <v>22</v>
      </c>
      <c r="H281" s="6">
        <v>53</v>
      </c>
      <c r="I281" s="6">
        <v>151</v>
      </c>
      <c r="J281" s="6">
        <v>4</v>
      </c>
      <c r="K281" s="6">
        <v>31</v>
      </c>
      <c r="L281" s="6">
        <v>85</v>
      </c>
      <c r="M281" s="6">
        <v>92</v>
      </c>
      <c r="N281" s="3">
        <v>161641.15</v>
      </c>
    </row>
    <row r="282" spans="1:14" x14ac:dyDescent="0.2">
      <c r="A282" s="1" t="s">
        <v>45</v>
      </c>
      <c r="B282" s="6">
        <v>124</v>
      </c>
      <c r="C282" s="6">
        <v>3</v>
      </c>
      <c r="D282" s="6">
        <v>2</v>
      </c>
      <c r="E282" s="6">
        <v>94</v>
      </c>
      <c r="F282" s="6">
        <v>9</v>
      </c>
      <c r="G282" s="6">
        <f>B282-C282-D282-E282-F282</f>
        <v>16</v>
      </c>
      <c r="H282" s="6">
        <v>78</v>
      </c>
      <c r="I282" s="6">
        <v>41</v>
      </c>
      <c r="J282" s="6">
        <v>5</v>
      </c>
      <c r="K282" s="6">
        <v>0</v>
      </c>
      <c r="L282" s="6">
        <v>44</v>
      </c>
      <c r="M282" s="6">
        <v>80</v>
      </c>
      <c r="N282" s="3">
        <v>5804640</v>
      </c>
    </row>
    <row r="283" spans="1:14" x14ac:dyDescent="0.2">
      <c r="A283" s="1" t="s">
        <v>42</v>
      </c>
      <c r="B283" s="6">
        <v>247</v>
      </c>
      <c r="C283" s="6">
        <v>84</v>
      </c>
      <c r="D283" s="6">
        <v>19</v>
      </c>
      <c r="E283" s="6">
        <v>136</v>
      </c>
      <c r="F283" s="6">
        <v>0</v>
      </c>
      <c r="G283" s="6">
        <v>8</v>
      </c>
      <c r="H283" s="6">
        <v>8</v>
      </c>
      <c r="I283" s="6">
        <v>238</v>
      </c>
      <c r="J283" s="6">
        <v>1</v>
      </c>
      <c r="K283" s="6">
        <v>8</v>
      </c>
      <c r="L283" s="6">
        <v>39</v>
      </c>
      <c r="M283" s="6">
        <v>200</v>
      </c>
      <c r="N283" s="3">
        <v>175000</v>
      </c>
    </row>
    <row r="284" spans="1:14" x14ac:dyDescent="0.2">
      <c r="A284" s="1" t="s">
        <v>4</v>
      </c>
      <c r="B284" s="6">
        <v>1992</v>
      </c>
      <c r="C284" s="6">
        <v>8</v>
      </c>
      <c r="D284" s="6">
        <v>59</v>
      </c>
      <c r="E284" s="6">
        <v>1597</v>
      </c>
      <c r="F284" s="6">
        <v>79</v>
      </c>
      <c r="G284" s="6">
        <f>B284-C284-D284-E284-F284</f>
        <v>249</v>
      </c>
      <c r="H284" s="6">
        <v>1071</v>
      </c>
      <c r="I284" s="6">
        <v>874</v>
      </c>
      <c r="J284" s="6">
        <v>47</v>
      </c>
      <c r="K284" s="6">
        <v>737</v>
      </c>
      <c r="L284" s="6">
        <v>1255</v>
      </c>
      <c r="M284" s="6">
        <v>0</v>
      </c>
      <c r="N284" s="3">
        <v>19162339.23</v>
      </c>
    </row>
    <row r="285" spans="1:14" x14ac:dyDescent="0.2">
      <c r="A285" s="1" t="s">
        <v>39</v>
      </c>
      <c r="B285" s="6">
        <v>2438</v>
      </c>
      <c r="C285" s="6">
        <v>661</v>
      </c>
      <c r="D285" s="6">
        <v>252</v>
      </c>
      <c r="E285" s="6">
        <v>1031</v>
      </c>
      <c r="F285" s="6">
        <v>127</v>
      </c>
      <c r="G285" s="6">
        <f>B285-C285-D285-E285-F285</f>
        <v>367</v>
      </c>
      <c r="H285" s="6">
        <v>753</v>
      </c>
      <c r="I285" s="6">
        <v>1596</v>
      </c>
      <c r="J285" s="6">
        <v>89</v>
      </c>
      <c r="K285" s="6">
        <v>8</v>
      </c>
      <c r="L285" s="6">
        <v>1913</v>
      </c>
      <c r="M285" s="6">
        <v>517</v>
      </c>
      <c r="N285" s="3">
        <v>1769658</v>
      </c>
    </row>
    <row r="286" spans="1:14" x14ac:dyDescent="0.2">
      <c r="A286" s="1" t="s">
        <v>5</v>
      </c>
      <c r="B286" s="6">
        <v>33</v>
      </c>
      <c r="C286" s="6">
        <v>4</v>
      </c>
      <c r="D286" s="6">
        <v>0</v>
      </c>
      <c r="E286" s="6">
        <v>20</v>
      </c>
      <c r="F286" s="6">
        <v>2</v>
      </c>
      <c r="G286" s="6">
        <f>B286-C286-D286-E286-F286</f>
        <v>7</v>
      </c>
      <c r="H286" s="6">
        <v>11</v>
      </c>
      <c r="I286" s="6">
        <v>22</v>
      </c>
      <c r="J286" s="6">
        <v>0</v>
      </c>
      <c r="K286" s="6">
        <v>8</v>
      </c>
      <c r="L286" s="6">
        <v>21</v>
      </c>
      <c r="M286" s="6">
        <v>4</v>
      </c>
      <c r="N286" s="3">
        <v>349625.24</v>
      </c>
    </row>
    <row r="287" spans="1:14" x14ac:dyDescent="0.2">
      <c r="A287" s="1" t="s">
        <v>34</v>
      </c>
      <c r="B287" s="6">
        <v>157</v>
      </c>
      <c r="C287" s="6">
        <v>46</v>
      </c>
      <c r="D287" s="6">
        <v>7</v>
      </c>
      <c r="E287" s="6">
        <v>68</v>
      </c>
      <c r="F287" s="6">
        <v>8</v>
      </c>
      <c r="G287" s="6">
        <f>B287-C287-D287-E287-F287</f>
        <v>28</v>
      </c>
      <c r="H287" s="6">
        <v>64</v>
      </c>
      <c r="I287" s="6">
        <v>88</v>
      </c>
      <c r="J287" s="6">
        <v>5</v>
      </c>
      <c r="K287" s="6">
        <v>47</v>
      </c>
      <c r="L287" s="6">
        <v>104</v>
      </c>
      <c r="M287" s="6">
        <v>6</v>
      </c>
      <c r="N287" s="3">
        <v>1144257.56</v>
      </c>
    </row>
    <row r="288" spans="1:14" x14ac:dyDescent="0.2">
      <c r="A288" s="1" t="s">
        <v>59</v>
      </c>
      <c r="B288" s="6">
        <v>147</v>
      </c>
      <c r="C288" s="6">
        <v>17</v>
      </c>
      <c r="D288" s="6">
        <v>10</v>
      </c>
      <c r="E288" s="6">
        <v>102</v>
      </c>
      <c r="F288" s="6">
        <v>6</v>
      </c>
      <c r="G288" s="6">
        <f>B288-C288-D288-E288-F288</f>
        <v>12</v>
      </c>
      <c r="H288" s="6">
        <v>104</v>
      </c>
      <c r="I288" s="6">
        <v>23</v>
      </c>
      <c r="J288" s="6">
        <v>20</v>
      </c>
      <c r="K288" s="6">
        <v>17</v>
      </c>
      <c r="L288" s="6">
        <v>100</v>
      </c>
      <c r="M288" s="6">
        <v>30</v>
      </c>
      <c r="N288" s="3">
        <v>301305.60999999993</v>
      </c>
    </row>
    <row r="289" spans="1:14" x14ac:dyDescent="0.2">
      <c r="A289" s="1" t="s">
        <v>43</v>
      </c>
      <c r="C289" s="6" t="s">
        <v>47</v>
      </c>
      <c r="D289" s="6" t="s">
        <v>47</v>
      </c>
      <c r="E289" s="6" t="s">
        <v>47</v>
      </c>
      <c r="F289" s="6" t="s">
        <v>47</v>
      </c>
      <c r="G289" s="6" t="s">
        <v>47</v>
      </c>
      <c r="H289" s="6" t="s">
        <v>47</v>
      </c>
      <c r="I289" s="6" t="s">
        <v>47</v>
      </c>
      <c r="J289" s="6" t="s">
        <v>47</v>
      </c>
      <c r="K289" s="6" t="s">
        <v>47</v>
      </c>
      <c r="L289" s="6" t="s">
        <v>47</v>
      </c>
      <c r="M289" s="6" t="s">
        <v>47</v>
      </c>
      <c r="N289" s="3">
        <v>64991.839999999997</v>
      </c>
    </row>
    <row r="290" spans="1:14" x14ac:dyDescent="0.2">
      <c r="A290" s="1" t="s">
        <v>32</v>
      </c>
      <c r="B290" s="5">
        <v>101</v>
      </c>
      <c r="C290" s="6" t="s">
        <v>47</v>
      </c>
      <c r="D290" s="6" t="s">
        <v>47</v>
      </c>
      <c r="E290" s="6" t="s">
        <v>47</v>
      </c>
      <c r="F290" s="6" t="s">
        <v>47</v>
      </c>
      <c r="G290" s="6" t="s">
        <v>47</v>
      </c>
      <c r="H290" s="6" t="s">
        <v>47</v>
      </c>
      <c r="I290" s="6" t="s">
        <v>47</v>
      </c>
      <c r="J290" s="6" t="s">
        <v>47</v>
      </c>
      <c r="K290" s="6" t="s">
        <v>47</v>
      </c>
      <c r="L290" s="6" t="s">
        <v>47</v>
      </c>
      <c r="M290" s="6" t="s">
        <v>47</v>
      </c>
      <c r="N290" s="3">
        <v>233964.85</v>
      </c>
    </row>
    <row r="291" spans="1:14" x14ac:dyDescent="0.2">
      <c r="A291" s="1" t="s">
        <v>44</v>
      </c>
      <c r="B291" s="5">
        <v>14</v>
      </c>
      <c r="C291" s="5">
        <v>2</v>
      </c>
      <c r="D291" s="5">
        <v>1</v>
      </c>
      <c r="E291" s="5">
        <v>11</v>
      </c>
      <c r="F291" s="5">
        <v>0</v>
      </c>
      <c r="G291" s="5">
        <v>0</v>
      </c>
      <c r="H291" s="5">
        <v>7</v>
      </c>
      <c r="I291" s="5">
        <v>7</v>
      </c>
      <c r="J291" s="5">
        <v>0</v>
      </c>
      <c r="K291" s="5">
        <v>1</v>
      </c>
      <c r="L291" s="5">
        <v>12</v>
      </c>
      <c r="M291" s="5">
        <v>2</v>
      </c>
      <c r="N291" s="3">
        <v>95000</v>
      </c>
    </row>
    <row r="292" spans="1:14" x14ac:dyDescent="0.2">
      <c r="A292" s="1" t="s">
        <v>66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3">
        <v>0</v>
      </c>
    </row>
    <row r="293" spans="1:14" x14ac:dyDescent="0.2">
      <c r="A293" s="1" t="s">
        <v>7</v>
      </c>
      <c r="B293" s="5">
        <f t="shared" ref="B293:N293" si="13">SUM(B278:B292)</f>
        <v>38405</v>
      </c>
      <c r="C293" s="5">
        <f t="shared" si="13"/>
        <v>4114</v>
      </c>
      <c r="D293" s="5">
        <f t="shared" si="13"/>
        <v>2654</v>
      </c>
      <c r="E293" s="5">
        <f t="shared" si="13"/>
        <v>26154</v>
      </c>
      <c r="F293" s="5">
        <f t="shared" si="13"/>
        <v>1490</v>
      </c>
      <c r="G293" s="5">
        <f t="shared" si="13"/>
        <v>3892</v>
      </c>
      <c r="H293" s="5">
        <f t="shared" si="13"/>
        <v>14734</v>
      </c>
      <c r="I293" s="5">
        <f t="shared" si="13"/>
        <v>22839</v>
      </c>
      <c r="J293" s="5">
        <f t="shared" si="13"/>
        <v>731</v>
      </c>
      <c r="K293" s="5">
        <f t="shared" si="13"/>
        <v>12533</v>
      </c>
      <c r="L293" s="5">
        <f t="shared" si="13"/>
        <v>23050</v>
      </c>
      <c r="M293" s="5">
        <f t="shared" si="13"/>
        <v>2722</v>
      </c>
      <c r="N293" s="3">
        <f t="shared" si="13"/>
        <v>119659465.6000001</v>
      </c>
    </row>
    <row r="294" spans="1:14" x14ac:dyDescent="0.2">
      <c r="B294" s="6"/>
      <c r="C294" s="6"/>
      <c r="D294" s="5" t="s">
        <v>48</v>
      </c>
      <c r="E294" s="6"/>
      <c r="F294" s="6"/>
      <c r="G294" s="6"/>
      <c r="H294" s="6"/>
      <c r="I294" s="6"/>
      <c r="J294" s="6"/>
      <c r="K294" s="6"/>
      <c r="L294" s="6"/>
      <c r="M294" s="6"/>
      <c r="N294" s="3"/>
    </row>
    <row r="295" spans="1:14" x14ac:dyDescent="0.2">
      <c r="B295" s="6"/>
      <c r="C295" s="6"/>
      <c r="D295" s="5" t="s">
        <v>52</v>
      </c>
      <c r="E295" s="6"/>
      <c r="F295" s="6"/>
      <c r="G295" s="6"/>
      <c r="H295" s="6"/>
      <c r="I295" s="6"/>
      <c r="J295" s="6"/>
      <c r="K295" s="6"/>
      <c r="L295" s="6"/>
      <c r="M295" s="6"/>
      <c r="N295" s="9"/>
    </row>
    <row r="297" spans="1:14" x14ac:dyDescent="0.2">
      <c r="A297" s="1" t="s">
        <v>85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3"/>
    </row>
    <row r="298" spans="1:14" ht="15" customHeight="1" x14ac:dyDescent="0.2">
      <c r="B298" s="5" t="s">
        <v>10</v>
      </c>
      <c r="C298" s="5" t="s">
        <v>0</v>
      </c>
      <c r="D298" s="5" t="s">
        <v>9</v>
      </c>
      <c r="E298" s="5" t="s">
        <v>1</v>
      </c>
      <c r="F298" s="5" t="s">
        <v>60</v>
      </c>
      <c r="G298" s="5" t="s">
        <v>61</v>
      </c>
      <c r="H298" s="5" t="s">
        <v>11</v>
      </c>
      <c r="I298" s="5" t="s">
        <v>12</v>
      </c>
      <c r="J298" s="5" t="s">
        <v>35</v>
      </c>
      <c r="K298" s="5" t="s">
        <v>16</v>
      </c>
      <c r="M298" s="5"/>
      <c r="N298" s="3" t="s">
        <v>20</v>
      </c>
    </row>
    <row r="299" spans="1:14" x14ac:dyDescent="0.2">
      <c r="A299" s="1" t="s">
        <v>2</v>
      </c>
      <c r="B299" s="5" t="s">
        <v>3</v>
      </c>
      <c r="C299" s="5" t="s">
        <v>3</v>
      </c>
      <c r="D299" s="5" t="s">
        <v>3</v>
      </c>
      <c r="E299" s="5" t="s">
        <v>3</v>
      </c>
      <c r="F299" s="5" t="s">
        <v>62</v>
      </c>
      <c r="G299" s="5" t="s">
        <v>3</v>
      </c>
      <c r="H299" s="5" t="s">
        <v>3</v>
      </c>
      <c r="I299" s="5" t="s">
        <v>3</v>
      </c>
      <c r="J299" s="5" t="s">
        <v>36</v>
      </c>
      <c r="K299" s="5" t="s">
        <v>17</v>
      </c>
      <c r="L299" s="5" t="s">
        <v>13</v>
      </c>
      <c r="M299" s="5" t="s">
        <v>15</v>
      </c>
      <c r="N299" s="3" t="s">
        <v>21</v>
      </c>
    </row>
    <row r="300" spans="1:14" x14ac:dyDescent="0.2">
      <c r="A300" s="1" t="s">
        <v>6</v>
      </c>
      <c r="B300" s="6">
        <v>31648</v>
      </c>
      <c r="C300" s="6">
        <v>3060</v>
      </c>
      <c r="D300" s="6">
        <v>2317</v>
      </c>
      <c r="E300" s="6">
        <v>22609</v>
      </c>
      <c r="F300" s="6">
        <v>1205</v>
      </c>
      <c r="G300" s="6">
        <v>2457</v>
      </c>
      <c r="H300" s="6">
        <v>12379</v>
      </c>
      <c r="I300" s="6">
        <v>19562</v>
      </c>
      <c r="J300" s="6">
        <v>553</v>
      </c>
      <c r="K300" s="6">
        <v>11267</v>
      </c>
      <c r="L300" s="6">
        <v>18866</v>
      </c>
      <c r="M300" s="6">
        <v>1515</v>
      </c>
      <c r="N300" s="9">
        <v>89136111.180000022</v>
      </c>
    </row>
    <row r="301" spans="1:14" x14ac:dyDescent="0.2">
      <c r="A301" s="1" t="s">
        <v>64</v>
      </c>
      <c r="B301" s="6">
        <v>541</v>
      </c>
      <c r="C301" s="6">
        <v>76</v>
      </c>
      <c r="D301" s="6">
        <v>32</v>
      </c>
      <c r="E301" s="6">
        <v>375</v>
      </c>
      <c r="F301" s="6">
        <v>12</v>
      </c>
      <c r="G301" s="6">
        <v>46</v>
      </c>
      <c r="H301" s="6">
        <v>181</v>
      </c>
      <c r="I301" s="6">
        <v>178</v>
      </c>
      <c r="J301" s="6">
        <v>7</v>
      </c>
      <c r="K301" s="6">
        <v>142</v>
      </c>
      <c r="L301" s="6">
        <v>245</v>
      </c>
      <c r="M301" s="6">
        <v>154</v>
      </c>
      <c r="N301" s="3">
        <v>1560103.8699999996</v>
      </c>
    </row>
    <row r="302" spans="1:14" x14ac:dyDescent="0.2">
      <c r="A302" s="1" t="s">
        <v>22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3">
        <v>81750</v>
      </c>
    </row>
    <row r="303" spans="1:14" x14ac:dyDescent="0.2">
      <c r="A303" s="1" t="s">
        <v>83</v>
      </c>
      <c r="B303" s="6">
        <v>607</v>
      </c>
      <c r="C303" s="6">
        <v>152</v>
      </c>
      <c r="D303" s="6">
        <v>48</v>
      </c>
      <c r="E303" s="6">
        <v>321</v>
      </c>
      <c r="F303" s="6">
        <v>21</v>
      </c>
      <c r="G303" s="6">
        <v>65</v>
      </c>
      <c r="H303" s="6">
        <v>53</v>
      </c>
      <c r="I303" s="6">
        <v>151</v>
      </c>
      <c r="J303" s="6">
        <v>4</v>
      </c>
      <c r="K303" s="6">
        <v>116</v>
      </c>
      <c r="L303" s="6">
        <v>236</v>
      </c>
      <c r="M303" s="6">
        <v>255</v>
      </c>
      <c r="N303" s="3">
        <v>268608.34999999998</v>
      </c>
    </row>
    <row r="304" spans="1:14" x14ac:dyDescent="0.2">
      <c r="A304" s="1" t="s">
        <v>45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78</v>
      </c>
      <c r="I304" s="6">
        <v>41</v>
      </c>
      <c r="J304" s="6">
        <v>5</v>
      </c>
      <c r="K304" s="6">
        <v>0</v>
      </c>
      <c r="L304" s="6">
        <v>0</v>
      </c>
      <c r="M304" s="6">
        <v>0</v>
      </c>
      <c r="N304" s="3">
        <v>5804640</v>
      </c>
    </row>
    <row r="305" spans="1:14" x14ac:dyDescent="0.2">
      <c r="A305" s="1" t="s">
        <v>42</v>
      </c>
      <c r="B305" s="6">
        <v>202</v>
      </c>
      <c r="C305" s="6">
        <v>84</v>
      </c>
      <c r="D305" s="6">
        <v>10</v>
      </c>
      <c r="E305" s="6">
        <v>104</v>
      </c>
      <c r="F305" s="6">
        <v>0</v>
      </c>
      <c r="G305" s="6">
        <v>4</v>
      </c>
      <c r="H305" s="6">
        <v>6</v>
      </c>
      <c r="I305" s="6">
        <v>196</v>
      </c>
      <c r="J305" s="6">
        <v>0</v>
      </c>
      <c r="K305" s="6">
        <v>0</v>
      </c>
      <c r="L305" s="6">
        <v>21</v>
      </c>
      <c r="M305" s="6">
        <v>181</v>
      </c>
      <c r="N305" s="3">
        <v>175000</v>
      </c>
    </row>
    <row r="306" spans="1:14" x14ac:dyDescent="0.2">
      <c r="A306" s="1" t="s">
        <v>4</v>
      </c>
      <c r="B306" s="6">
        <v>2115</v>
      </c>
      <c r="C306" s="6">
        <v>12</v>
      </c>
      <c r="D306" s="6">
        <v>72</v>
      </c>
      <c r="E306" s="6">
        <v>1705</v>
      </c>
      <c r="F306" s="6">
        <v>91</v>
      </c>
      <c r="G306" s="6">
        <v>235</v>
      </c>
      <c r="H306" s="6">
        <v>1071</v>
      </c>
      <c r="I306" s="6">
        <v>874</v>
      </c>
      <c r="J306" s="6">
        <v>47</v>
      </c>
      <c r="K306" s="6">
        <v>732</v>
      </c>
      <c r="L306" s="6">
        <v>1383</v>
      </c>
      <c r="M306" s="6">
        <v>0</v>
      </c>
      <c r="N306" s="3">
        <v>20276780.5</v>
      </c>
    </row>
    <row r="307" spans="1:14" x14ac:dyDescent="0.2">
      <c r="A307" s="1" t="s">
        <v>39</v>
      </c>
      <c r="B307" s="6">
        <v>1063</v>
      </c>
      <c r="C307" s="6">
        <v>304</v>
      </c>
      <c r="D307" s="6">
        <v>125</v>
      </c>
      <c r="E307" s="6">
        <v>419</v>
      </c>
      <c r="F307" s="6">
        <v>59</v>
      </c>
      <c r="G307" s="6">
        <v>156</v>
      </c>
      <c r="H307" s="6">
        <v>753</v>
      </c>
      <c r="I307" s="6">
        <v>1596</v>
      </c>
      <c r="J307" s="6">
        <v>89</v>
      </c>
      <c r="K307" s="6">
        <v>1</v>
      </c>
      <c r="L307" s="6">
        <v>843</v>
      </c>
      <c r="M307" s="6">
        <v>219</v>
      </c>
      <c r="N307" s="3">
        <v>699500</v>
      </c>
    </row>
    <row r="308" spans="1:14" x14ac:dyDescent="0.2">
      <c r="A308" s="1" t="s">
        <v>5</v>
      </c>
      <c r="B308" s="6">
        <v>38</v>
      </c>
      <c r="C308" s="6">
        <v>2</v>
      </c>
      <c r="D308" s="6">
        <v>1</v>
      </c>
      <c r="E308" s="6">
        <v>27</v>
      </c>
      <c r="F308" s="6">
        <v>3</v>
      </c>
      <c r="G308" s="6">
        <v>5</v>
      </c>
      <c r="H308" s="6">
        <v>11</v>
      </c>
      <c r="I308" s="6">
        <v>22</v>
      </c>
      <c r="J308" s="6">
        <v>0</v>
      </c>
      <c r="K308" s="6">
        <v>13</v>
      </c>
      <c r="L308" s="6">
        <v>19</v>
      </c>
      <c r="M308" s="6">
        <v>6</v>
      </c>
      <c r="N308" s="3">
        <v>392711.05</v>
      </c>
    </row>
    <row r="309" spans="1:14" x14ac:dyDescent="0.2">
      <c r="A309" s="1" t="s">
        <v>34</v>
      </c>
      <c r="B309" s="6">
        <v>192</v>
      </c>
      <c r="C309" s="6">
        <v>59</v>
      </c>
      <c r="D309" s="6">
        <v>10</v>
      </c>
      <c r="E309" s="6">
        <v>84</v>
      </c>
      <c r="F309" s="6">
        <v>12</v>
      </c>
      <c r="G309" s="6">
        <v>27</v>
      </c>
      <c r="H309" s="6">
        <v>64</v>
      </c>
      <c r="I309" s="6">
        <v>88</v>
      </c>
      <c r="J309" s="6">
        <v>5</v>
      </c>
      <c r="K309" s="6">
        <v>63</v>
      </c>
      <c r="L309" s="6">
        <v>124</v>
      </c>
      <c r="M309" s="6">
        <v>5</v>
      </c>
      <c r="N309" s="3">
        <v>1584724.9099999997</v>
      </c>
    </row>
    <row r="310" spans="1:14" x14ac:dyDescent="0.2">
      <c r="A310" s="1" t="s">
        <v>59</v>
      </c>
      <c r="B310" s="6">
        <v>423</v>
      </c>
      <c r="C310" s="6">
        <v>66</v>
      </c>
      <c r="D310" s="6">
        <v>35</v>
      </c>
      <c r="E310" s="6">
        <v>265</v>
      </c>
      <c r="F310" s="6">
        <v>21</v>
      </c>
      <c r="G310" s="6">
        <v>36</v>
      </c>
      <c r="H310" s="6">
        <v>104</v>
      </c>
      <c r="I310" s="6">
        <v>23</v>
      </c>
      <c r="J310" s="6">
        <v>20</v>
      </c>
      <c r="K310" s="6">
        <v>72</v>
      </c>
      <c r="L310" s="6">
        <v>282</v>
      </c>
      <c r="M310" s="6">
        <v>69</v>
      </c>
      <c r="N310" s="3">
        <v>1281932.53</v>
      </c>
    </row>
    <row r="311" spans="1:14" x14ac:dyDescent="0.2">
      <c r="A311" s="1" t="s">
        <v>43</v>
      </c>
      <c r="B311" s="5">
        <v>362</v>
      </c>
      <c r="C311" s="6" t="s">
        <v>47</v>
      </c>
      <c r="D311" s="6" t="s">
        <v>47</v>
      </c>
      <c r="E311" s="6" t="s">
        <v>47</v>
      </c>
      <c r="F311" s="6" t="s">
        <v>47</v>
      </c>
      <c r="G311" s="6" t="s">
        <v>47</v>
      </c>
      <c r="H311" s="6" t="s">
        <v>47</v>
      </c>
      <c r="I311" s="6" t="s">
        <v>47</v>
      </c>
      <c r="J311" s="6" t="s">
        <v>47</v>
      </c>
      <c r="K311" s="6" t="s">
        <v>47</v>
      </c>
      <c r="L311" s="6" t="s">
        <v>47</v>
      </c>
      <c r="M311" s="6" t="s">
        <v>47</v>
      </c>
      <c r="N311" s="3">
        <v>1455498</v>
      </c>
    </row>
    <row r="312" spans="1:14" x14ac:dyDescent="0.2">
      <c r="A312" s="1" t="s">
        <v>32</v>
      </c>
      <c r="B312" s="5">
        <v>899</v>
      </c>
      <c r="C312" s="6" t="s">
        <v>47</v>
      </c>
      <c r="D312" s="6" t="s">
        <v>47</v>
      </c>
      <c r="E312" s="6" t="s">
        <v>47</v>
      </c>
      <c r="F312" s="6" t="s">
        <v>47</v>
      </c>
      <c r="G312" s="6" t="s">
        <v>47</v>
      </c>
      <c r="H312" s="6" t="s">
        <v>47</v>
      </c>
      <c r="I312" s="6" t="s">
        <v>47</v>
      </c>
      <c r="J312" s="6" t="s">
        <v>47</v>
      </c>
      <c r="K312" s="6" t="s">
        <v>47</v>
      </c>
      <c r="L312" s="6" t="s">
        <v>47</v>
      </c>
      <c r="M312" s="6" t="s">
        <v>47</v>
      </c>
      <c r="N312" s="3">
        <v>1837532</v>
      </c>
    </row>
    <row r="313" spans="1:14" x14ac:dyDescent="0.2">
      <c r="A313" s="1" t="s">
        <v>44</v>
      </c>
      <c r="B313" s="5">
        <v>8</v>
      </c>
      <c r="C313" s="6" t="s">
        <v>47</v>
      </c>
      <c r="D313" s="6" t="s">
        <v>47</v>
      </c>
      <c r="E313" s="6" t="s">
        <v>47</v>
      </c>
      <c r="F313" s="6" t="s">
        <v>47</v>
      </c>
      <c r="G313" s="6" t="s">
        <v>47</v>
      </c>
      <c r="H313" s="6">
        <v>3</v>
      </c>
      <c r="I313" s="5">
        <v>5</v>
      </c>
      <c r="J313" s="6" t="s">
        <v>47</v>
      </c>
      <c r="K313" s="6" t="s">
        <v>47</v>
      </c>
      <c r="L313" s="6" t="s">
        <v>47</v>
      </c>
      <c r="M313" s="6" t="s">
        <v>47</v>
      </c>
      <c r="N313" s="3">
        <v>47000</v>
      </c>
    </row>
    <row r="314" spans="1:14" x14ac:dyDescent="0.2">
      <c r="A314" s="1" t="s">
        <v>66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3">
        <v>0</v>
      </c>
    </row>
    <row r="315" spans="1:14" x14ac:dyDescent="0.2">
      <c r="A315" s="1" t="s">
        <v>7</v>
      </c>
      <c r="B315" s="5">
        <f t="shared" ref="B315:N315" si="14">SUM(B300:B314)</f>
        <v>38098</v>
      </c>
      <c r="C315" s="5">
        <f t="shared" si="14"/>
        <v>3815</v>
      </c>
      <c r="D315" s="5">
        <f t="shared" si="14"/>
        <v>2650</v>
      </c>
      <c r="E315" s="5">
        <f t="shared" si="14"/>
        <v>25909</v>
      </c>
      <c r="F315" s="5">
        <f t="shared" si="14"/>
        <v>1424</v>
      </c>
      <c r="G315" s="5">
        <f t="shared" si="14"/>
        <v>3031</v>
      </c>
      <c r="H315" s="5">
        <f t="shared" si="14"/>
        <v>14703</v>
      </c>
      <c r="I315" s="5">
        <f t="shared" si="14"/>
        <v>22736</v>
      </c>
      <c r="J315" s="5">
        <f t="shared" si="14"/>
        <v>730</v>
      </c>
      <c r="K315" s="5">
        <f t="shared" si="14"/>
        <v>12406</v>
      </c>
      <c r="L315" s="5">
        <f t="shared" si="14"/>
        <v>22019</v>
      </c>
      <c r="M315" s="5">
        <f t="shared" si="14"/>
        <v>2404</v>
      </c>
      <c r="N315" s="3">
        <f t="shared" si="14"/>
        <v>124601892.39000002</v>
      </c>
    </row>
    <row r="316" spans="1:14" x14ac:dyDescent="0.2">
      <c r="B316" s="6"/>
      <c r="C316" s="6"/>
      <c r="D316" s="5" t="s">
        <v>48</v>
      </c>
      <c r="E316" s="6"/>
      <c r="F316" s="6"/>
      <c r="G316" s="6"/>
      <c r="H316" s="6"/>
      <c r="I316" s="6"/>
      <c r="J316" s="6"/>
      <c r="K316" s="6"/>
      <c r="L316" s="6"/>
      <c r="M316" s="6"/>
      <c r="N316" s="3"/>
    </row>
    <row r="317" spans="1:14" x14ac:dyDescent="0.2">
      <c r="B317" s="6"/>
      <c r="C317" s="6"/>
      <c r="D317" s="5" t="s">
        <v>52</v>
      </c>
      <c r="E317" s="6"/>
      <c r="F317" s="6"/>
      <c r="G317" s="6"/>
      <c r="H317" s="6"/>
      <c r="I317" s="6"/>
      <c r="J317" s="6"/>
      <c r="K317" s="6"/>
      <c r="L317" s="6"/>
      <c r="M317" s="6"/>
      <c r="N317" s="9"/>
    </row>
    <row r="319" spans="1:14" x14ac:dyDescent="0.2">
      <c r="A319" s="1" t="s">
        <v>86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3"/>
    </row>
    <row r="320" spans="1:14" ht="15" customHeight="1" x14ac:dyDescent="0.2">
      <c r="B320" s="5" t="s">
        <v>10</v>
      </c>
      <c r="C320" s="5" t="s">
        <v>0</v>
      </c>
      <c r="D320" s="5" t="s">
        <v>9</v>
      </c>
      <c r="E320" s="5" t="s">
        <v>1</v>
      </c>
      <c r="F320" s="5" t="s">
        <v>60</v>
      </c>
      <c r="G320" s="5" t="s">
        <v>61</v>
      </c>
      <c r="H320" s="5" t="s">
        <v>11</v>
      </c>
      <c r="I320" s="5" t="s">
        <v>12</v>
      </c>
      <c r="J320" s="5" t="s">
        <v>35</v>
      </c>
      <c r="K320" s="5" t="s">
        <v>16</v>
      </c>
      <c r="M320" s="5"/>
      <c r="N320" s="3" t="s">
        <v>20</v>
      </c>
    </row>
    <row r="321" spans="1:14" x14ac:dyDescent="0.2">
      <c r="A321" s="1" t="s">
        <v>2</v>
      </c>
      <c r="B321" s="5" t="s">
        <v>3</v>
      </c>
      <c r="C321" s="5" t="s">
        <v>3</v>
      </c>
      <c r="D321" s="5" t="s">
        <v>3</v>
      </c>
      <c r="E321" s="5" t="s">
        <v>3</v>
      </c>
      <c r="F321" s="5" t="s">
        <v>62</v>
      </c>
      <c r="G321" s="5" t="s">
        <v>3</v>
      </c>
      <c r="H321" s="5" t="s">
        <v>3</v>
      </c>
      <c r="I321" s="5" t="s">
        <v>3</v>
      </c>
      <c r="J321" s="5" t="s">
        <v>36</v>
      </c>
      <c r="K321" s="5" t="s">
        <v>17</v>
      </c>
      <c r="L321" s="5" t="s">
        <v>13</v>
      </c>
      <c r="M321" s="5" t="s">
        <v>15</v>
      </c>
      <c r="N321" s="3" t="s">
        <v>21</v>
      </c>
    </row>
    <row r="322" spans="1:14" x14ac:dyDescent="0.2">
      <c r="A322" s="1" t="s">
        <v>6</v>
      </c>
      <c r="B322" s="6">
        <v>30579</v>
      </c>
      <c r="C322" s="6">
        <v>2966</v>
      </c>
      <c r="D322" s="6">
        <v>2357</v>
      </c>
      <c r="E322" s="6">
        <v>22376</v>
      </c>
      <c r="F322" s="6">
        <v>1093</v>
      </c>
      <c r="G322" s="6">
        <v>1787</v>
      </c>
      <c r="H322" s="6">
        <v>11775</v>
      </c>
      <c r="I322" s="6">
        <v>18615</v>
      </c>
      <c r="J322" s="6">
        <v>189</v>
      </c>
      <c r="K322" s="6">
        <v>10245</v>
      </c>
      <c r="L322" s="6">
        <v>19018</v>
      </c>
      <c r="M322" s="6">
        <v>1316</v>
      </c>
      <c r="N322" s="9">
        <v>87662120.930000022</v>
      </c>
    </row>
    <row r="323" spans="1:14" x14ac:dyDescent="0.2">
      <c r="A323" s="1" t="s">
        <v>64</v>
      </c>
      <c r="B323" s="6">
        <v>604</v>
      </c>
      <c r="C323" s="6">
        <v>79</v>
      </c>
      <c r="D323" s="6">
        <v>26</v>
      </c>
      <c r="E323" s="6">
        <v>445</v>
      </c>
      <c r="F323" s="6">
        <v>15</v>
      </c>
      <c r="G323" s="6">
        <v>39</v>
      </c>
      <c r="H323" s="6">
        <v>281</v>
      </c>
      <c r="I323" s="6">
        <v>316</v>
      </c>
      <c r="J323" s="6">
        <v>7</v>
      </c>
      <c r="K323" s="6">
        <v>121</v>
      </c>
      <c r="L323" s="6">
        <v>316</v>
      </c>
      <c r="M323" s="6">
        <v>167</v>
      </c>
      <c r="N323" s="3">
        <v>2084297.1900000002</v>
      </c>
    </row>
    <row r="324" spans="1:14" x14ac:dyDescent="0.2">
      <c r="A324" s="1" t="s">
        <v>22</v>
      </c>
      <c r="B324" s="6">
        <v>58</v>
      </c>
      <c r="C324" s="6">
        <v>56</v>
      </c>
      <c r="D324" s="6">
        <v>2</v>
      </c>
      <c r="E324" s="6">
        <v>0</v>
      </c>
      <c r="F324" s="6">
        <v>0</v>
      </c>
      <c r="G324" s="6">
        <v>0</v>
      </c>
      <c r="H324" s="6">
        <v>20</v>
      </c>
      <c r="I324" s="6">
        <v>38</v>
      </c>
      <c r="J324" s="6">
        <v>0</v>
      </c>
      <c r="K324" s="6">
        <v>9</v>
      </c>
      <c r="L324" s="6">
        <v>41</v>
      </c>
      <c r="M324" s="6">
        <v>8</v>
      </c>
      <c r="N324" s="3">
        <v>58500</v>
      </c>
    </row>
    <row r="325" spans="1:14" x14ac:dyDescent="0.2">
      <c r="A325" s="1" t="s">
        <v>83</v>
      </c>
      <c r="B325" s="6">
        <v>664</v>
      </c>
      <c r="C325" s="6">
        <v>166</v>
      </c>
      <c r="D325" s="6">
        <v>39</v>
      </c>
      <c r="E325" s="6">
        <v>395</v>
      </c>
      <c r="F325" s="6">
        <v>15</v>
      </c>
      <c r="G325" s="6">
        <v>49</v>
      </c>
      <c r="H325" s="6">
        <v>180</v>
      </c>
      <c r="I325" s="6">
        <v>470</v>
      </c>
      <c r="J325" s="6">
        <v>14</v>
      </c>
      <c r="K325" s="6">
        <v>102</v>
      </c>
      <c r="L325" s="6">
        <v>215</v>
      </c>
      <c r="M325" s="6">
        <v>347</v>
      </c>
      <c r="N325" s="3">
        <v>535983</v>
      </c>
    </row>
    <row r="326" spans="1:14" x14ac:dyDescent="0.2">
      <c r="A326" s="1" t="s">
        <v>45</v>
      </c>
      <c r="B326" s="6">
        <v>222</v>
      </c>
      <c r="C326" s="6" t="s">
        <v>47</v>
      </c>
      <c r="D326" s="6" t="s">
        <v>47</v>
      </c>
      <c r="E326" s="6" t="s">
        <v>47</v>
      </c>
      <c r="F326" s="6" t="s">
        <v>47</v>
      </c>
      <c r="G326" s="6" t="s">
        <v>47</v>
      </c>
      <c r="H326" s="6" t="s">
        <v>47</v>
      </c>
      <c r="I326" s="6" t="s">
        <v>47</v>
      </c>
      <c r="J326" s="6" t="s">
        <v>47</v>
      </c>
      <c r="K326" s="6" t="s">
        <v>47</v>
      </c>
      <c r="L326" s="6" t="s">
        <v>47</v>
      </c>
      <c r="M326" s="6" t="s">
        <v>47</v>
      </c>
      <c r="N326" s="3">
        <v>6072874.5999999996</v>
      </c>
    </row>
    <row r="327" spans="1:14" x14ac:dyDescent="0.2">
      <c r="A327" s="1" t="s">
        <v>42</v>
      </c>
      <c r="B327" s="6">
        <v>161</v>
      </c>
      <c r="C327" s="6">
        <v>68</v>
      </c>
      <c r="D327" s="6">
        <v>7</v>
      </c>
      <c r="E327" s="6">
        <v>79</v>
      </c>
      <c r="F327" s="6">
        <v>2</v>
      </c>
      <c r="G327" s="6">
        <v>5</v>
      </c>
      <c r="H327" s="6">
        <v>7</v>
      </c>
      <c r="I327" s="6">
        <v>154</v>
      </c>
      <c r="J327" s="6">
        <v>0</v>
      </c>
      <c r="K327" s="6">
        <v>20</v>
      </c>
      <c r="L327" s="6">
        <v>27</v>
      </c>
      <c r="M327" s="6">
        <v>114</v>
      </c>
      <c r="N327" s="3">
        <v>175000</v>
      </c>
    </row>
    <row r="328" spans="1:14" x14ac:dyDescent="0.2">
      <c r="A328" s="1" t="s">
        <v>4</v>
      </c>
      <c r="B328" s="6">
        <v>2317</v>
      </c>
      <c r="C328" s="6">
        <v>15</v>
      </c>
      <c r="D328" s="6">
        <v>79</v>
      </c>
      <c r="E328" s="6">
        <v>1919</v>
      </c>
      <c r="F328" s="6">
        <v>91</v>
      </c>
      <c r="G328" s="6">
        <v>213</v>
      </c>
      <c r="H328" s="6">
        <v>1253</v>
      </c>
      <c r="I328" s="6">
        <v>1038</v>
      </c>
      <c r="J328" s="6">
        <v>26</v>
      </c>
      <c r="K328" s="6">
        <v>748</v>
      </c>
      <c r="L328" s="6">
        <v>1569</v>
      </c>
      <c r="M328" s="6">
        <v>0</v>
      </c>
      <c r="N328" s="3">
        <v>21842896.449999999</v>
      </c>
    </row>
    <row r="329" spans="1:14" x14ac:dyDescent="0.2">
      <c r="A329" s="1" t="s">
        <v>39</v>
      </c>
      <c r="B329" s="6">
        <v>198</v>
      </c>
      <c r="C329" s="6">
        <v>67</v>
      </c>
      <c r="D329" s="6">
        <v>27</v>
      </c>
      <c r="E329" s="6">
        <v>68</v>
      </c>
      <c r="F329" s="6">
        <v>11</v>
      </c>
      <c r="G329" s="6">
        <v>25</v>
      </c>
      <c r="H329" s="6">
        <v>54</v>
      </c>
      <c r="I329" s="6">
        <v>134</v>
      </c>
      <c r="J329" s="6">
        <v>10</v>
      </c>
      <c r="K329" s="6">
        <v>0</v>
      </c>
      <c r="L329" s="6">
        <v>127</v>
      </c>
      <c r="M329" s="6">
        <v>71</v>
      </c>
      <c r="N329" s="3">
        <v>90441</v>
      </c>
    </row>
    <row r="330" spans="1:14" x14ac:dyDescent="0.2">
      <c r="A330" s="1" t="s">
        <v>5</v>
      </c>
      <c r="B330" s="6">
        <v>18</v>
      </c>
      <c r="C330" s="6">
        <v>1</v>
      </c>
      <c r="D330" s="6">
        <v>0</v>
      </c>
      <c r="E330" s="6">
        <v>16</v>
      </c>
      <c r="F330" s="6">
        <v>1</v>
      </c>
      <c r="G330" s="6">
        <v>0</v>
      </c>
      <c r="H330" s="6">
        <v>7</v>
      </c>
      <c r="I330" s="6">
        <v>11</v>
      </c>
      <c r="J330" s="6">
        <v>0</v>
      </c>
      <c r="K330" s="6">
        <v>6</v>
      </c>
      <c r="L330" s="6">
        <v>11</v>
      </c>
      <c r="M330" s="6">
        <v>1</v>
      </c>
      <c r="N330" s="3">
        <v>100955</v>
      </c>
    </row>
    <row r="331" spans="1:14" x14ac:dyDescent="0.2">
      <c r="A331" s="1" t="s">
        <v>34</v>
      </c>
      <c r="B331" s="6">
        <v>166</v>
      </c>
      <c r="C331" s="6">
        <v>73</v>
      </c>
      <c r="D331" s="6">
        <v>5</v>
      </c>
      <c r="E331" s="6">
        <v>68</v>
      </c>
      <c r="F331" s="6">
        <v>8</v>
      </c>
      <c r="G331" s="6">
        <v>12</v>
      </c>
      <c r="H331" s="6">
        <v>62</v>
      </c>
      <c r="I331" s="6">
        <v>103</v>
      </c>
      <c r="J331" s="6">
        <v>1</v>
      </c>
      <c r="K331" s="6">
        <v>38</v>
      </c>
      <c r="L331" s="6">
        <v>119</v>
      </c>
      <c r="M331" s="6">
        <v>9</v>
      </c>
      <c r="N331" s="3">
        <v>596021.9099999998</v>
      </c>
    </row>
    <row r="332" spans="1:14" x14ac:dyDescent="0.2">
      <c r="A332" s="1" t="s">
        <v>59</v>
      </c>
      <c r="B332" s="6">
        <v>483</v>
      </c>
      <c r="C332" s="6">
        <v>85</v>
      </c>
      <c r="D332" s="6">
        <v>49</v>
      </c>
      <c r="E332" s="6">
        <v>288</v>
      </c>
      <c r="F332" s="6">
        <v>25</v>
      </c>
      <c r="G332" s="6">
        <v>36</v>
      </c>
      <c r="H332" s="6">
        <v>319</v>
      </c>
      <c r="I332" s="6">
        <v>121</v>
      </c>
      <c r="J332" s="6">
        <v>43</v>
      </c>
      <c r="K332" s="6">
        <v>67</v>
      </c>
      <c r="L332" s="6">
        <v>334</v>
      </c>
      <c r="M332" s="6">
        <v>82</v>
      </c>
      <c r="N332" s="3">
        <v>1820072.1299999997</v>
      </c>
    </row>
    <row r="333" spans="1:14" x14ac:dyDescent="0.2">
      <c r="A333" s="1" t="s">
        <v>43</v>
      </c>
      <c r="B333" s="5">
        <v>334</v>
      </c>
      <c r="C333" s="6" t="s">
        <v>47</v>
      </c>
      <c r="D333" s="6" t="s">
        <v>47</v>
      </c>
      <c r="E333" s="6" t="s">
        <v>47</v>
      </c>
      <c r="F333" s="6" t="s">
        <v>47</v>
      </c>
      <c r="G333" s="6" t="s">
        <v>47</v>
      </c>
      <c r="H333" s="6" t="s">
        <v>47</v>
      </c>
      <c r="I333" s="6" t="s">
        <v>47</v>
      </c>
      <c r="J333" s="6" t="s">
        <v>47</v>
      </c>
      <c r="K333" s="6" t="s">
        <v>47</v>
      </c>
      <c r="L333" s="6" t="s">
        <v>47</v>
      </c>
      <c r="M333" s="6" t="s">
        <v>47</v>
      </c>
      <c r="N333" s="3">
        <v>1042387.85</v>
      </c>
    </row>
    <row r="334" spans="1:14" x14ac:dyDescent="0.2">
      <c r="A334" s="1" t="s">
        <v>32</v>
      </c>
      <c r="B334" s="5">
        <v>859</v>
      </c>
      <c r="C334" s="6" t="s">
        <v>47</v>
      </c>
      <c r="D334" s="6" t="s">
        <v>47</v>
      </c>
      <c r="E334" s="6" t="s">
        <v>47</v>
      </c>
      <c r="F334" s="6" t="s">
        <v>47</v>
      </c>
      <c r="G334" s="6" t="s">
        <v>47</v>
      </c>
      <c r="H334" s="6" t="s">
        <v>47</v>
      </c>
      <c r="I334" s="6" t="s">
        <v>47</v>
      </c>
      <c r="J334" s="6" t="s">
        <v>47</v>
      </c>
      <c r="K334" s="6" t="s">
        <v>47</v>
      </c>
      <c r="L334" s="6" t="s">
        <v>47</v>
      </c>
      <c r="M334" s="6" t="s">
        <v>47</v>
      </c>
      <c r="N334" s="3">
        <v>1728284.93</v>
      </c>
    </row>
    <row r="335" spans="1:14" x14ac:dyDescent="0.2">
      <c r="A335" s="1" t="s">
        <v>44</v>
      </c>
      <c r="B335" s="5">
        <v>7</v>
      </c>
      <c r="C335" s="6" t="s">
        <v>47</v>
      </c>
      <c r="D335" s="6" t="s">
        <v>47</v>
      </c>
      <c r="E335" s="6" t="s">
        <v>47</v>
      </c>
      <c r="F335" s="6" t="s">
        <v>47</v>
      </c>
      <c r="G335" s="6" t="s">
        <v>47</v>
      </c>
      <c r="H335" s="6">
        <v>4</v>
      </c>
      <c r="I335" s="5">
        <v>3</v>
      </c>
      <c r="J335" s="6" t="s">
        <v>47</v>
      </c>
      <c r="K335" s="6" t="s">
        <v>47</v>
      </c>
      <c r="L335" s="6" t="s">
        <v>47</v>
      </c>
      <c r="M335" s="6" t="s">
        <v>47</v>
      </c>
      <c r="N335" s="3">
        <v>49000</v>
      </c>
    </row>
    <row r="336" spans="1:14" x14ac:dyDescent="0.2">
      <c r="A336" s="1" t="s">
        <v>66</v>
      </c>
      <c r="B336" s="6" t="s">
        <v>47</v>
      </c>
      <c r="C336" s="6" t="s">
        <v>47</v>
      </c>
      <c r="D336" s="6" t="s">
        <v>47</v>
      </c>
      <c r="E336" s="6" t="s">
        <v>47</v>
      </c>
      <c r="F336" s="6" t="s">
        <v>47</v>
      </c>
      <c r="G336" s="6" t="s">
        <v>47</v>
      </c>
      <c r="H336" s="6" t="s">
        <v>47</v>
      </c>
      <c r="I336" s="6" t="s">
        <v>47</v>
      </c>
      <c r="J336" s="6" t="s">
        <v>47</v>
      </c>
      <c r="K336" s="6" t="s">
        <v>47</v>
      </c>
      <c r="L336" s="6" t="s">
        <v>47</v>
      </c>
      <c r="M336" s="6" t="s">
        <v>47</v>
      </c>
      <c r="N336" s="3">
        <v>0</v>
      </c>
    </row>
    <row r="337" spans="1:14" x14ac:dyDescent="0.2">
      <c r="A337" s="1" t="s">
        <v>7</v>
      </c>
      <c r="B337" s="5">
        <f t="shared" ref="B337:N337" si="15">SUM(B322:B336)</f>
        <v>36670</v>
      </c>
      <c r="C337" s="5">
        <f t="shared" si="15"/>
        <v>3576</v>
      </c>
      <c r="D337" s="5">
        <f t="shared" si="15"/>
        <v>2591</v>
      </c>
      <c r="E337" s="5">
        <f t="shared" si="15"/>
        <v>25654</v>
      </c>
      <c r="F337" s="5">
        <f t="shared" si="15"/>
        <v>1261</v>
      </c>
      <c r="G337" s="5">
        <f t="shared" si="15"/>
        <v>2166</v>
      </c>
      <c r="H337" s="5">
        <f t="shared" si="15"/>
        <v>13962</v>
      </c>
      <c r="I337" s="5">
        <f t="shared" si="15"/>
        <v>21003</v>
      </c>
      <c r="J337" s="5">
        <f t="shared" si="15"/>
        <v>290</v>
      </c>
      <c r="K337" s="5">
        <f t="shared" si="15"/>
        <v>11356</v>
      </c>
      <c r="L337" s="5">
        <f t="shared" si="15"/>
        <v>21777</v>
      </c>
      <c r="M337" s="5">
        <f t="shared" si="15"/>
        <v>2115</v>
      </c>
      <c r="N337" s="3">
        <f t="shared" si="15"/>
        <v>123858834.99000001</v>
      </c>
    </row>
    <row r="338" spans="1:14" x14ac:dyDescent="0.2">
      <c r="B338" s="6"/>
      <c r="C338" s="6"/>
      <c r="D338" s="5" t="s">
        <v>48</v>
      </c>
      <c r="E338" s="6"/>
      <c r="F338" s="6"/>
      <c r="G338" s="6"/>
      <c r="H338" s="6"/>
      <c r="I338" s="6"/>
      <c r="J338" s="6"/>
      <c r="K338" s="6"/>
      <c r="L338" s="6"/>
      <c r="M338" s="6"/>
      <c r="N338" s="3"/>
    </row>
    <row r="339" spans="1:14" x14ac:dyDescent="0.2">
      <c r="B339" s="6"/>
      <c r="C339" s="6"/>
      <c r="D339" s="5" t="s">
        <v>52</v>
      </c>
      <c r="E339" s="6"/>
      <c r="F339" s="6"/>
      <c r="G339" s="6"/>
      <c r="H339" s="6"/>
      <c r="I339" s="6"/>
      <c r="J339" s="6"/>
      <c r="K339" s="6"/>
      <c r="L339" s="6"/>
      <c r="M339" s="6"/>
      <c r="N339" s="9"/>
    </row>
  </sheetData>
  <phoneticPr fontId="0" type="noConversion"/>
  <printOptions horizontalCentered="1"/>
  <pageMargins left="0.25" right="0.25" top="0.5" bottom="0.25" header="0.5" footer="0.5"/>
  <pageSetup scale="56" fitToHeight="5" orientation="landscape" r:id="rId1"/>
  <headerFooter alignWithMargins="0"/>
  <rowBreaks count="3" manualBreakCount="3">
    <brk id="58" max="13" man="1"/>
    <brk id="171" max="13" man="1"/>
    <brk id="2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workbookViewId="0">
      <selection activeCell="F31" sqref="F31"/>
    </sheetView>
  </sheetViews>
  <sheetFormatPr defaultRowHeight="15" x14ac:dyDescent="0.2"/>
  <cols>
    <col min="1" max="1" width="44.33203125" bestFit="1" customWidth="1"/>
    <col min="2" max="2" width="9.44140625" customWidth="1"/>
    <col min="3" max="3" width="5.44140625" bestFit="1" customWidth="1"/>
    <col min="5" max="5" width="6.44140625" bestFit="1" customWidth="1"/>
    <col min="6" max="6" width="8.44140625" bestFit="1" customWidth="1"/>
    <col min="7" max="8" width="8.44140625" customWidth="1"/>
    <col min="9" max="9" width="7.109375" customWidth="1"/>
    <col min="10" max="10" width="9.88671875" customWidth="1"/>
    <col min="11" max="11" width="6.44140625" bestFit="1" customWidth="1"/>
    <col min="12" max="12" width="6.88671875" bestFit="1" customWidth="1"/>
    <col min="13" max="13" width="8.21875" bestFit="1" customWidth="1"/>
    <col min="14" max="14" width="8.109375" bestFit="1" customWidth="1"/>
    <col min="15" max="15" width="6.44140625" bestFit="1" customWidth="1"/>
    <col min="16" max="16" width="7.109375" bestFit="1" customWidth="1"/>
    <col min="17" max="17" width="13.109375" bestFit="1" customWidth="1"/>
  </cols>
  <sheetData>
    <row r="1" spans="1:17" ht="15.75" x14ac:dyDescent="0.2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.75" x14ac:dyDescent="0.25">
      <c r="A2" s="51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6.5" thickBot="1" x14ac:dyDescent="0.3">
      <c r="A3" s="51" t="s">
        <v>87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">
      <c r="A4" s="52" t="s">
        <v>2</v>
      </c>
      <c r="B4" s="54" t="s">
        <v>80</v>
      </c>
      <c r="C4" s="56" t="s">
        <v>77</v>
      </c>
      <c r="D4" s="57"/>
      <c r="E4" s="57"/>
      <c r="F4" s="57"/>
      <c r="G4" s="57"/>
      <c r="H4" s="57"/>
      <c r="I4" s="57"/>
      <c r="J4" s="58"/>
      <c r="K4" s="56" t="s">
        <v>78</v>
      </c>
      <c r="L4" s="57"/>
      <c r="M4" s="58"/>
      <c r="N4" s="56" t="s">
        <v>16</v>
      </c>
      <c r="O4" s="57"/>
      <c r="P4" s="58"/>
      <c r="Q4" s="59" t="s">
        <v>81</v>
      </c>
    </row>
    <row r="5" spans="1:17" ht="45.75" thickBot="1" x14ac:dyDescent="0.25">
      <c r="A5" s="53"/>
      <c r="B5" s="55"/>
      <c r="C5" s="16" t="s">
        <v>70</v>
      </c>
      <c r="D5" s="17" t="s">
        <v>71</v>
      </c>
      <c r="E5" s="17" t="s">
        <v>72</v>
      </c>
      <c r="F5" s="34" t="s">
        <v>89</v>
      </c>
      <c r="G5" s="36" t="s">
        <v>90</v>
      </c>
      <c r="H5" s="36" t="s">
        <v>91</v>
      </c>
      <c r="I5" s="25" t="s">
        <v>73</v>
      </c>
      <c r="J5" s="35" t="s">
        <v>88</v>
      </c>
      <c r="K5" s="16" t="s">
        <v>74</v>
      </c>
      <c r="L5" s="17" t="s">
        <v>75</v>
      </c>
      <c r="M5" s="26" t="s">
        <v>76</v>
      </c>
      <c r="N5" s="16" t="s">
        <v>17</v>
      </c>
      <c r="O5" s="17" t="s">
        <v>13</v>
      </c>
      <c r="P5" s="18" t="s">
        <v>79</v>
      </c>
      <c r="Q5" s="60"/>
    </row>
    <row r="6" spans="1:17" x14ac:dyDescent="0.2">
      <c r="A6" s="10" t="s">
        <v>6</v>
      </c>
      <c r="B6" s="14">
        <f>SUM(C6:J6)</f>
        <v>26126</v>
      </c>
      <c r="C6" s="19">
        <v>2178</v>
      </c>
      <c r="D6" s="20">
        <v>2010</v>
      </c>
      <c r="E6" s="20">
        <v>19328</v>
      </c>
      <c r="F6" s="20">
        <v>673</v>
      </c>
      <c r="G6" s="32">
        <v>134</v>
      </c>
      <c r="H6" s="32">
        <v>8</v>
      </c>
      <c r="I6" s="32">
        <v>959</v>
      </c>
      <c r="J6" s="21">
        <v>836</v>
      </c>
      <c r="K6" s="19">
        <v>10077</v>
      </c>
      <c r="L6" s="20">
        <v>15868</v>
      </c>
      <c r="M6" s="21">
        <v>181</v>
      </c>
      <c r="N6" s="19">
        <v>5343</v>
      </c>
      <c r="O6" s="20">
        <v>19601</v>
      </c>
      <c r="P6" s="21">
        <v>1182</v>
      </c>
      <c r="Q6" s="27">
        <v>74937543.799999997</v>
      </c>
    </row>
    <row r="7" spans="1:17" x14ac:dyDescent="0.2">
      <c r="A7" s="11" t="s">
        <v>64</v>
      </c>
      <c r="B7" s="37">
        <v>842</v>
      </c>
      <c r="C7" s="38">
        <v>141</v>
      </c>
      <c r="D7" s="39">
        <v>56</v>
      </c>
      <c r="E7" s="39">
        <v>561</v>
      </c>
      <c r="F7" s="39">
        <v>4</v>
      </c>
      <c r="G7" s="40">
        <v>6</v>
      </c>
      <c r="H7" s="40">
        <v>1</v>
      </c>
      <c r="I7" s="40">
        <v>27</v>
      </c>
      <c r="J7" s="41">
        <v>46</v>
      </c>
      <c r="K7" s="38">
        <v>361</v>
      </c>
      <c r="L7" s="39">
        <v>468</v>
      </c>
      <c r="M7" s="41">
        <v>13</v>
      </c>
      <c r="N7" s="38">
        <v>132</v>
      </c>
      <c r="O7" s="39">
        <v>383</v>
      </c>
      <c r="P7" s="41">
        <v>327</v>
      </c>
      <c r="Q7" s="28">
        <v>2699963.07</v>
      </c>
    </row>
    <row r="8" spans="1:17" s="1" customFormat="1" x14ac:dyDescent="0.2">
      <c r="A8" s="11" t="s">
        <v>22</v>
      </c>
      <c r="B8" s="37" t="s">
        <v>47</v>
      </c>
      <c r="C8" s="38"/>
      <c r="D8" s="39"/>
      <c r="E8" s="39"/>
      <c r="F8" s="39"/>
      <c r="G8" s="40"/>
      <c r="H8" s="40"/>
      <c r="I8" s="40"/>
      <c r="J8" s="41"/>
      <c r="K8" s="38"/>
      <c r="L8" s="39"/>
      <c r="M8" s="41"/>
      <c r="N8" s="38"/>
      <c r="O8" s="39"/>
      <c r="P8" s="41"/>
      <c r="Q8" s="29"/>
    </row>
    <row r="9" spans="1:17" x14ac:dyDescent="0.2">
      <c r="A9" s="11" t="s">
        <v>83</v>
      </c>
      <c r="B9" s="37">
        <v>759</v>
      </c>
      <c r="C9" s="38">
        <v>229</v>
      </c>
      <c r="D9" s="39">
        <v>41</v>
      </c>
      <c r="E9" s="39">
        <f>'Act 1520 Report'!E325</f>
        <v>395</v>
      </c>
      <c r="F9" s="39">
        <v>9</v>
      </c>
      <c r="G9" s="40">
        <v>6</v>
      </c>
      <c r="H9" s="40"/>
      <c r="I9" s="40">
        <v>16</v>
      </c>
      <c r="J9" s="41">
        <v>63</v>
      </c>
      <c r="K9" s="38">
        <v>235</v>
      </c>
      <c r="L9" s="39">
        <v>509</v>
      </c>
      <c r="M9" s="41">
        <v>15</v>
      </c>
      <c r="N9" s="38">
        <v>53</v>
      </c>
      <c r="O9" s="39">
        <v>185</v>
      </c>
      <c r="P9" s="41">
        <v>521</v>
      </c>
      <c r="Q9" s="29">
        <v>642049</v>
      </c>
    </row>
    <row r="10" spans="1:17" s="1" customFormat="1" x14ac:dyDescent="0.2">
      <c r="A10" s="11" t="s">
        <v>45</v>
      </c>
      <c r="B10" s="37" t="s">
        <v>47</v>
      </c>
      <c r="C10" s="38" t="str">
        <f>'Act 1520 Report'!C326</f>
        <v>*</v>
      </c>
      <c r="D10" s="39" t="str">
        <f>'Act 1520 Report'!D326</f>
        <v>*</v>
      </c>
      <c r="E10" s="39" t="str">
        <f>'Act 1520 Report'!E326</f>
        <v>*</v>
      </c>
      <c r="F10" s="39" t="str">
        <f>'Act 1520 Report'!F326</f>
        <v>*</v>
      </c>
      <c r="G10" s="40"/>
      <c r="H10" s="40"/>
      <c r="I10" s="40"/>
      <c r="J10" s="41" t="str">
        <f>'Act 1520 Report'!G326</f>
        <v>*</v>
      </c>
      <c r="K10" s="38" t="str">
        <f>'Act 1520 Report'!H326</f>
        <v>*</v>
      </c>
      <c r="L10" s="39" t="str">
        <f>'Act 1520 Report'!I326</f>
        <v>*</v>
      </c>
      <c r="M10" s="41" t="str">
        <f>'Act 1520 Report'!J326</f>
        <v>*</v>
      </c>
      <c r="N10" s="38" t="str">
        <f>'Act 1520 Report'!K326</f>
        <v>*</v>
      </c>
      <c r="O10" s="39" t="str">
        <f>'Act 1520 Report'!L326</f>
        <v>*</v>
      </c>
      <c r="P10" s="41" t="str">
        <f>'Act 1520 Report'!M326</f>
        <v>*</v>
      </c>
      <c r="Q10" s="29"/>
    </row>
    <row r="11" spans="1:17" x14ac:dyDescent="0.2">
      <c r="A11" s="11" t="s">
        <v>42</v>
      </c>
      <c r="B11" s="37" t="s">
        <v>47</v>
      </c>
      <c r="C11" s="38"/>
      <c r="D11" s="39"/>
      <c r="E11" s="39"/>
      <c r="F11" s="39"/>
      <c r="G11" s="40"/>
      <c r="H11" s="40"/>
      <c r="I11" s="40"/>
      <c r="J11" s="41"/>
      <c r="K11" s="38"/>
      <c r="L11" s="39"/>
      <c r="M11" s="41"/>
      <c r="N11" s="38"/>
      <c r="O11" s="39"/>
      <c r="P11" s="41"/>
      <c r="Q11" s="29">
        <f>'Act 1520 Report'!N327</f>
        <v>175000</v>
      </c>
    </row>
    <row r="12" spans="1:17" s="1" customFormat="1" x14ac:dyDescent="0.2">
      <c r="A12" s="11" t="s">
        <v>4</v>
      </c>
      <c r="B12" s="37">
        <v>2276</v>
      </c>
      <c r="C12" s="38">
        <v>20</v>
      </c>
      <c r="D12" s="39">
        <v>86</v>
      </c>
      <c r="E12" s="39">
        <v>1866</v>
      </c>
      <c r="F12" s="39">
        <v>132</v>
      </c>
      <c r="G12" s="40">
        <v>6</v>
      </c>
      <c r="H12" s="40"/>
      <c r="I12" s="40">
        <v>81</v>
      </c>
      <c r="J12" s="41">
        <v>85</v>
      </c>
      <c r="K12" s="38">
        <v>1218</v>
      </c>
      <c r="L12" s="39">
        <v>1033</v>
      </c>
      <c r="M12" s="41">
        <v>25</v>
      </c>
      <c r="N12" s="38">
        <v>405</v>
      </c>
      <c r="O12" s="39">
        <v>1859</v>
      </c>
      <c r="P12" s="41">
        <v>12</v>
      </c>
      <c r="Q12" s="28">
        <v>19713424</v>
      </c>
    </row>
    <row r="13" spans="1:17" s="1" customFormat="1" x14ac:dyDescent="0.2">
      <c r="A13" s="11" t="s">
        <v>39</v>
      </c>
      <c r="B13" s="37">
        <v>31</v>
      </c>
      <c r="C13" s="38">
        <v>16</v>
      </c>
      <c r="D13" s="39">
        <v>3</v>
      </c>
      <c r="E13" s="39">
        <v>8</v>
      </c>
      <c r="F13" s="39">
        <v>1</v>
      </c>
      <c r="G13" s="40"/>
      <c r="H13" s="40"/>
      <c r="I13" s="40">
        <v>1</v>
      </c>
      <c r="J13" s="41">
        <v>2</v>
      </c>
      <c r="K13" s="38">
        <v>10</v>
      </c>
      <c r="L13" s="39">
        <v>18</v>
      </c>
      <c r="M13" s="41">
        <v>3</v>
      </c>
      <c r="N13" s="38">
        <f>'Act 1520 Report'!K329</f>
        <v>0</v>
      </c>
      <c r="O13" s="39">
        <v>0</v>
      </c>
      <c r="P13" s="41">
        <v>31</v>
      </c>
      <c r="Q13" s="28">
        <v>10750</v>
      </c>
    </row>
    <row r="14" spans="1:17" s="1" customFormat="1" x14ac:dyDescent="0.2">
      <c r="A14" s="11" t="s">
        <v>5</v>
      </c>
      <c r="B14" s="37">
        <v>50</v>
      </c>
      <c r="C14" s="38">
        <v>6</v>
      </c>
      <c r="D14" s="39">
        <v>2</v>
      </c>
      <c r="E14" s="39">
        <v>37</v>
      </c>
      <c r="F14" s="39">
        <v>0</v>
      </c>
      <c r="G14" s="40">
        <v>1</v>
      </c>
      <c r="H14" s="40"/>
      <c r="I14" s="40">
        <v>3</v>
      </c>
      <c r="J14" s="41">
        <v>1</v>
      </c>
      <c r="K14" s="38">
        <v>20</v>
      </c>
      <c r="L14" s="39">
        <v>30</v>
      </c>
      <c r="M14" s="41">
        <f>'Act 1520 Report'!J330</f>
        <v>0</v>
      </c>
      <c r="N14" s="38">
        <v>7</v>
      </c>
      <c r="O14" s="39">
        <v>41</v>
      </c>
      <c r="P14" s="41">
        <v>2</v>
      </c>
      <c r="Q14" s="28">
        <v>565253</v>
      </c>
    </row>
    <row r="15" spans="1:17" s="1" customFormat="1" x14ac:dyDescent="0.2">
      <c r="A15" s="11" t="s">
        <v>34</v>
      </c>
      <c r="B15" s="37">
        <v>389</v>
      </c>
      <c r="C15" s="38">
        <v>98</v>
      </c>
      <c r="D15" s="39">
        <v>22</v>
      </c>
      <c r="E15" s="39">
        <v>222</v>
      </c>
      <c r="F15" s="39">
        <v>6</v>
      </c>
      <c r="G15" s="40">
        <v>3</v>
      </c>
      <c r="H15" s="40"/>
      <c r="I15" s="40">
        <v>21</v>
      </c>
      <c r="J15" s="41">
        <v>17</v>
      </c>
      <c r="K15" s="38">
        <v>165</v>
      </c>
      <c r="L15" s="39">
        <v>220</v>
      </c>
      <c r="M15" s="41">
        <v>4</v>
      </c>
      <c r="N15" s="38">
        <v>175</v>
      </c>
      <c r="O15" s="39">
        <v>195</v>
      </c>
      <c r="P15" s="41">
        <v>19</v>
      </c>
      <c r="Q15" s="28">
        <v>2395691</v>
      </c>
    </row>
    <row r="16" spans="1:17" s="1" customFormat="1" x14ac:dyDescent="0.2">
      <c r="A16" s="11" t="s">
        <v>59</v>
      </c>
      <c r="B16" s="37">
        <v>579</v>
      </c>
      <c r="C16" s="38">
        <v>89</v>
      </c>
      <c r="D16" s="39">
        <v>68</v>
      </c>
      <c r="E16" s="39">
        <v>359</v>
      </c>
      <c r="F16" s="39">
        <v>15</v>
      </c>
      <c r="G16" s="40">
        <v>4</v>
      </c>
      <c r="H16" s="40"/>
      <c r="I16" s="40">
        <v>30</v>
      </c>
      <c r="J16" s="41">
        <v>14</v>
      </c>
      <c r="K16" s="38">
        <v>386</v>
      </c>
      <c r="L16" s="39">
        <v>146</v>
      </c>
      <c r="M16" s="41">
        <v>47</v>
      </c>
      <c r="N16" s="38">
        <v>38</v>
      </c>
      <c r="O16" s="39">
        <v>402</v>
      </c>
      <c r="P16" s="41">
        <v>139</v>
      </c>
      <c r="Q16" s="28">
        <v>4581109</v>
      </c>
    </row>
    <row r="17" spans="1:17" s="1" customFormat="1" x14ac:dyDescent="0.2">
      <c r="A17" s="11" t="s">
        <v>43</v>
      </c>
      <c r="B17" s="37">
        <v>366</v>
      </c>
      <c r="C17" s="38">
        <v>43</v>
      </c>
      <c r="D17" s="39">
        <v>12</v>
      </c>
      <c r="E17" s="39">
        <v>273</v>
      </c>
      <c r="F17" s="39">
        <v>1</v>
      </c>
      <c r="G17" s="40">
        <v>2</v>
      </c>
      <c r="H17" s="40"/>
      <c r="I17" s="40">
        <v>5</v>
      </c>
      <c r="J17" s="41">
        <v>30</v>
      </c>
      <c r="K17" s="38">
        <v>75</v>
      </c>
      <c r="L17" s="39">
        <v>282</v>
      </c>
      <c r="M17" s="41">
        <v>9</v>
      </c>
      <c r="N17" s="38"/>
      <c r="O17" s="39">
        <v>4</v>
      </c>
      <c r="P17" s="41">
        <v>362</v>
      </c>
      <c r="Q17" s="28">
        <v>1138335</v>
      </c>
    </row>
    <row r="18" spans="1:17" s="1" customFormat="1" x14ac:dyDescent="0.2">
      <c r="A18" s="11" t="s">
        <v>32</v>
      </c>
      <c r="B18" s="37">
        <v>783</v>
      </c>
      <c r="C18" s="38">
        <v>87</v>
      </c>
      <c r="D18" s="39">
        <v>23</v>
      </c>
      <c r="E18" s="39">
        <v>554</v>
      </c>
      <c r="F18" s="39">
        <v>2</v>
      </c>
      <c r="G18" s="40">
        <v>12</v>
      </c>
      <c r="H18" s="40"/>
      <c r="I18" s="40">
        <v>13</v>
      </c>
      <c r="J18" s="41">
        <v>92</v>
      </c>
      <c r="K18" s="38">
        <v>182</v>
      </c>
      <c r="L18" s="39">
        <v>569</v>
      </c>
      <c r="M18" s="41">
        <v>32</v>
      </c>
      <c r="N18" s="38"/>
      <c r="O18" s="39">
        <v>12</v>
      </c>
      <c r="P18" s="41">
        <v>771</v>
      </c>
      <c r="Q18" s="28">
        <v>1577051</v>
      </c>
    </row>
    <row r="19" spans="1:17" s="1" customFormat="1" x14ac:dyDescent="0.2">
      <c r="A19" s="11" t="s">
        <v>44</v>
      </c>
      <c r="B19" s="42" t="s">
        <v>47</v>
      </c>
      <c r="C19" s="38" t="str">
        <f>'Act 1520 Report'!C335</f>
        <v>*</v>
      </c>
      <c r="D19" s="39" t="str">
        <f>'Act 1520 Report'!D335</f>
        <v>*</v>
      </c>
      <c r="E19" s="39" t="str">
        <f>'Act 1520 Report'!E335</f>
        <v>*</v>
      </c>
      <c r="F19" s="39" t="str">
        <f>'Act 1520 Report'!F335</f>
        <v>*</v>
      </c>
      <c r="G19" s="40"/>
      <c r="H19" s="40"/>
      <c r="I19" s="40"/>
      <c r="J19" s="41" t="str">
        <f>'Act 1520 Report'!G335</f>
        <v>*</v>
      </c>
      <c r="K19" s="38"/>
      <c r="L19" s="39"/>
      <c r="M19" s="41" t="str">
        <f>'Act 1520 Report'!J335</f>
        <v>*</v>
      </c>
      <c r="N19" s="38" t="str">
        <f>'Act 1520 Report'!K335</f>
        <v>*</v>
      </c>
      <c r="O19" s="39" t="str">
        <f>'Act 1520 Report'!L335</f>
        <v>*</v>
      </c>
      <c r="P19" s="41" t="str">
        <f>'Act 1520 Report'!M335</f>
        <v>*</v>
      </c>
      <c r="Q19" s="28"/>
    </row>
    <row r="20" spans="1:17" s="1" customFormat="1" ht="15.75" thickBot="1" x14ac:dyDescent="0.25">
      <c r="A20" s="12" t="s">
        <v>66</v>
      </c>
      <c r="B20" s="43" t="s">
        <v>92</v>
      </c>
      <c r="C20" s="44" t="str">
        <f>'Act 1520 Report'!C336</f>
        <v>*</v>
      </c>
      <c r="D20" s="45" t="str">
        <f>'Act 1520 Report'!D336</f>
        <v>*</v>
      </c>
      <c r="E20" s="45" t="str">
        <f>'Act 1520 Report'!E336</f>
        <v>*</v>
      </c>
      <c r="F20" s="45" t="str">
        <f>'Act 1520 Report'!F336</f>
        <v>*</v>
      </c>
      <c r="G20" s="46"/>
      <c r="H20" s="46"/>
      <c r="I20" s="46"/>
      <c r="J20" s="47" t="str">
        <f>'Act 1520 Report'!G336</f>
        <v>*</v>
      </c>
      <c r="K20" s="44" t="str">
        <f>'Act 1520 Report'!H336</f>
        <v>*</v>
      </c>
      <c r="L20" s="45" t="str">
        <f>'Act 1520 Report'!I336</f>
        <v>*</v>
      </c>
      <c r="M20" s="47" t="str">
        <f>'Act 1520 Report'!J336</f>
        <v>*</v>
      </c>
      <c r="N20" s="44" t="str">
        <f>'Act 1520 Report'!K336</f>
        <v>*</v>
      </c>
      <c r="O20" s="45" t="str">
        <f>'Act 1520 Report'!L336</f>
        <v>*</v>
      </c>
      <c r="P20" s="47" t="str">
        <f>'Act 1520 Report'!M336</f>
        <v>*</v>
      </c>
      <c r="Q20" s="30">
        <f>'Act 1520 Report'!N336</f>
        <v>0</v>
      </c>
    </row>
    <row r="21" spans="1:17" ht="15.75" thickBot="1" x14ac:dyDescent="0.25">
      <c r="A21" s="13" t="s">
        <v>7</v>
      </c>
      <c r="B21" s="15">
        <f t="shared" ref="B21:Q21" si="0">SUM(B6:B20)</f>
        <v>32201</v>
      </c>
      <c r="C21" s="22">
        <f t="shared" si="0"/>
        <v>2907</v>
      </c>
      <c r="D21" s="23">
        <f t="shared" si="0"/>
        <v>2323</v>
      </c>
      <c r="E21" s="23">
        <f t="shared" si="0"/>
        <v>23603</v>
      </c>
      <c r="F21" s="23">
        <f t="shared" si="0"/>
        <v>843</v>
      </c>
      <c r="G21" s="33"/>
      <c r="H21" s="33"/>
      <c r="I21" s="33"/>
      <c r="J21" s="24">
        <f t="shared" si="0"/>
        <v>1186</v>
      </c>
      <c r="K21" s="22">
        <f t="shared" si="0"/>
        <v>12729</v>
      </c>
      <c r="L21" s="23">
        <f t="shared" si="0"/>
        <v>19143</v>
      </c>
      <c r="M21" s="24">
        <f t="shared" si="0"/>
        <v>329</v>
      </c>
      <c r="N21" s="22">
        <f t="shared" si="0"/>
        <v>6153</v>
      </c>
      <c r="O21" s="23">
        <f t="shared" si="0"/>
        <v>22682</v>
      </c>
      <c r="P21" s="24">
        <f t="shared" si="0"/>
        <v>3366</v>
      </c>
      <c r="Q21" s="31">
        <f t="shared" si="0"/>
        <v>108436168.86999999</v>
      </c>
    </row>
    <row r="22" spans="1:17" x14ac:dyDescent="0.2">
      <c r="D22" t="s">
        <v>48</v>
      </c>
    </row>
    <row r="23" spans="1:17" x14ac:dyDescent="0.2">
      <c r="D23" t="s">
        <v>52</v>
      </c>
    </row>
    <row r="24" spans="1:17" x14ac:dyDescent="0.2">
      <c r="Q24" s="48"/>
    </row>
  </sheetData>
  <mergeCells count="9">
    <mergeCell ref="A1:Q1"/>
    <mergeCell ref="A2:Q2"/>
    <mergeCell ref="A3:Q3"/>
    <mergeCell ref="A4:A5"/>
    <mergeCell ref="B4:B5"/>
    <mergeCell ref="C4:J4"/>
    <mergeCell ref="K4:M4"/>
    <mergeCell ref="N4:P4"/>
    <mergeCell ref="Q4:Q5"/>
  </mergeCells>
  <pageMargins left="0.7" right="0.7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E5A0-7712-4F0F-98DA-C80E58D52B1B}">
  <sheetPr>
    <pageSetUpPr fitToPage="1"/>
  </sheetPr>
  <dimension ref="A1:Q23"/>
  <sheetViews>
    <sheetView tabSelected="1" workbookViewId="0">
      <selection activeCell="B22" sqref="B22"/>
    </sheetView>
  </sheetViews>
  <sheetFormatPr defaultRowHeight="15" x14ac:dyDescent="0.2"/>
  <cols>
    <col min="1" max="1" width="44.33203125" bestFit="1" customWidth="1"/>
    <col min="2" max="2" width="9.44140625" customWidth="1"/>
    <col min="3" max="3" width="5.44140625" bestFit="1" customWidth="1"/>
    <col min="5" max="5" width="6.44140625" bestFit="1" customWidth="1"/>
    <col min="6" max="6" width="8.44140625" bestFit="1" customWidth="1"/>
    <col min="7" max="8" width="8.44140625" customWidth="1"/>
    <col min="9" max="9" width="7.109375" customWidth="1"/>
    <col min="10" max="10" width="9.88671875" customWidth="1"/>
    <col min="11" max="11" width="6.44140625" bestFit="1" customWidth="1"/>
    <col min="12" max="12" width="6.88671875" bestFit="1" customWidth="1"/>
    <col min="13" max="13" width="8.21875" bestFit="1" customWidth="1"/>
    <col min="14" max="14" width="8.109375" bestFit="1" customWidth="1"/>
    <col min="15" max="15" width="6.44140625" bestFit="1" customWidth="1"/>
    <col min="16" max="16" width="7.109375" bestFit="1" customWidth="1"/>
    <col min="17" max="17" width="13.21875" bestFit="1" customWidth="1"/>
  </cols>
  <sheetData>
    <row r="1" spans="1:17" ht="15.75" x14ac:dyDescent="0.25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.75" x14ac:dyDescent="0.25">
      <c r="A2" s="51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16.5" thickBot="1" x14ac:dyDescent="0.3">
      <c r="A3" s="51" t="s">
        <v>93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">
      <c r="A4" s="52" t="s">
        <v>2</v>
      </c>
      <c r="B4" s="54" t="s">
        <v>80</v>
      </c>
      <c r="C4" s="56" t="s">
        <v>77</v>
      </c>
      <c r="D4" s="57"/>
      <c r="E4" s="57"/>
      <c r="F4" s="57"/>
      <c r="G4" s="57"/>
      <c r="H4" s="57"/>
      <c r="I4" s="57"/>
      <c r="J4" s="58"/>
      <c r="K4" s="56" t="s">
        <v>78</v>
      </c>
      <c r="L4" s="57"/>
      <c r="M4" s="58"/>
      <c r="N4" s="56" t="s">
        <v>16</v>
      </c>
      <c r="O4" s="57"/>
      <c r="P4" s="58"/>
      <c r="Q4" s="59" t="s">
        <v>81</v>
      </c>
    </row>
    <row r="5" spans="1:17" ht="45.75" thickBot="1" x14ac:dyDescent="0.25">
      <c r="A5" s="53"/>
      <c r="B5" s="55"/>
      <c r="C5" s="16" t="s">
        <v>70</v>
      </c>
      <c r="D5" s="17" t="s">
        <v>71</v>
      </c>
      <c r="E5" s="17" t="s">
        <v>72</v>
      </c>
      <c r="F5" s="34" t="s">
        <v>89</v>
      </c>
      <c r="G5" s="36" t="s">
        <v>90</v>
      </c>
      <c r="H5" s="36" t="s">
        <v>91</v>
      </c>
      <c r="I5" s="25" t="s">
        <v>73</v>
      </c>
      <c r="J5" s="35" t="s">
        <v>88</v>
      </c>
      <c r="K5" s="16" t="s">
        <v>74</v>
      </c>
      <c r="L5" s="17" t="s">
        <v>75</v>
      </c>
      <c r="M5" s="26" t="s">
        <v>76</v>
      </c>
      <c r="N5" s="16" t="s">
        <v>17</v>
      </c>
      <c r="O5" s="17" t="s">
        <v>13</v>
      </c>
      <c r="P5" s="18" t="s">
        <v>79</v>
      </c>
      <c r="Q5" s="60"/>
    </row>
    <row r="6" spans="1:17" x14ac:dyDescent="0.2">
      <c r="A6" s="10" t="s">
        <v>6</v>
      </c>
      <c r="B6" s="14">
        <v>26125</v>
      </c>
      <c r="C6" s="19">
        <v>1912</v>
      </c>
      <c r="D6" s="20">
        <v>2222</v>
      </c>
      <c r="E6" s="20">
        <v>18887</v>
      </c>
      <c r="F6" s="20">
        <v>756</v>
      </c>
      <c r="G6" s="32">
        <v>148</v>
      </c>
      <c r="H6" s="32">
        <v>7</v>
      </c>
      <c r="I6" s="32">
        <v>653</v>
      </c>
      <c r="J6" s="21">
        <v>1540</v>
      </c>
      <c r="K6" s="19">
        <v>9972</v>
      </c>
      <c r="L6" s="20">
        <v>14998</v>
      </c>
      <c r="M6" s="21">
        <v>1155</v>
      </c>
      <c r="N6" s="19">
        <v>5056</v>
      </c>
      <c r="O6" s="20">
        <v>20119</v>
      </c>
      <c r="P6" s="21">
        <v>950</v>
      </c>
      <c r="Q6" s="27">
        <v>75930928.569999993</v>
      </c>
    </row>
    <row r="7" spans="1:17" x14ac:dyDescent="0.2">
      <c r="A7" s="11" t="s">
        <v>64</v>
      </c>
      <c r="B7" s="37">
        <v>1134</v>
      </c>
      <c r="C7" s="38">
        <v>92</v>
      </c>
      <c r="D7" s="39">
        <v>72</v>
      </c>
      <c r="E7" s="39">
        <v>752</v>
      </c>
      <c r="F7" s="39">
        <v>10</v>
      </c>
      <c r="G7" s="40">
        <v>7</v>
      </c>
      <c r="H7" s="40">
        <v>1</v>
      </c>
      <c r="I7" s="40">
        <v>22</v>
      </c>
      <c r="J7" s="41">
        <v>178</v>
      </c>
      <c r="K7" s="38">
        <v>400</v>
      </c>
      <c r="L7" s="39">
        <v>586</v>
      </c>
      <c r="M7" s="41">
        <v>148</v>
      </c>
      <c r="N7" s="38">
        <v>161</v>
      </c>
      <c r="O7" s="39">
        <v>524</v>
      </c>
      <c r="P7" s="41">
        <v>449</v>
      </c>
      <c r="Q7" s="28">
        <v>4567146.28</v>
      </c>
    </row>
    <row r="8" spans="1:17" s="1" customFormat="1" x14ac:dyDescent="0.2">
      <c r="A8" s="11" t="s">
        <v>22</v>
      </c>
      <c r="B8" s="37" t="s">
        <v>47</v>
      </c>
      <c r="C8" s="38"/>
      <c r="D8" s="39"/>
      <c r="E8" s="39"/>
      <c r="F8" s="39"/>
      <c r="G8" s="40"/>
      <c r="H8" s="40"/>
      <c r="I8" s="40"/>
      <c r="J8" s="41"/>
      <c r="K8" s="38"/>
      <c r="L8" s="39"/>
      <c r="M8" s="41"/>
      <c r="N8" s="38"/>
      <c r="O8" s="39"/>
      <c r="P8" s="41"/>
      <c r="Q8" s="29"/>
    </row>
    <row r="9" spans="1:17" x14ac:dyDescent="0.2">
      <c r="A9" s="11" t="s">
        <v>83</v>
      </c>
      <c r="B9" s="37">
        <v>1640</v>
      </c>
      <c r="C9" s="38">
        <v>149</v>
      </c>
      <c r="D9" s="39">
        <v>32</v>
      </c>
      <c r="E9" s="39">
        <v>535</v>
      </c>
      <c r="F9" s="39">
        <v>2</v>
      </c>
      <c r="G9" s="40">
        <v>1</v>
      </c>
      <c r="H9" s="40">
        <v>0</v>
      </c>
      <c r="I9" s="40">
        <v>7</v>
      </c>
      <c r="J9" s="41">
        <v>914</v>
      </c>
      <c r="K9" s="38">
        <v>347</v>
      </c>
      <c r="L9" s="39">
        <v>410</v>
      </c>
      <c r="M9" s="41">
        <v>883</v>
      </c>
      <c r="N9" s="38">
        <v>27</v>
      </c>
      <c r="O9" s="39">
        <v>237</v>
      </c>
      <c r="P9" s="41">
        <v>1376</v>
      </c>
      <c r="Q9" s="29">
        <v>1320949</v>
      </c>
    </row>
    <row r="10" spans="1:17" s="1" customFormat="1" x14ac:dyDescent="0.2">
      <c r="A10" s="11" t="s">
        <v>45</v>
      </c>
      <c r="B10" s="37">
        <v>256</v>
      </c>
      <c r="C10" s="38">
        <v>7</v>
      </c>
      <c r="D10" s="39">
        <v>12</v>
      </c>
      <c r="E10" s="39">
        <v>192</v>
      </c>
      <c r="F10" s="39">
        <v>9</v>
      </c>
      <c r="G10" s="40">
        <v>0</v>
      </c>
      <c r="H10" s="40">
        <v>0</v>
      </c>
      <c r="I10" s="40">
        <v>13</v>
      </c>
      <c r="J10" s="41">
        <v>23</v>
      </c>
      <c r="K10" s="38">
        <v>119</v>
      </c>
      <c r="L10" s="39">
        <v>129</v>
      </c>
      <c r="M10" s="41">
        <v>8</v>
      </c>
      <c r="N10" s="38">
        <v>0</v>
      </c>
      <c r="O10" s="39">
        <v>24</v>
      </c>
      <c r="P10" s="41">
        <v>232</v>
      </c>
      <c r="Q10" s="29">
        <v>1487178.7</v>
      </c>
    </row>
    <row r="11" spans="1:17" x14ac:dyDescent="0.2">
      <c r="A11" s="11" t="s">
        <v>42</v>
      </c>
      <c r="B11" s="37" t="s">
        <v>47</v>
      </c>
      <c r="C11" s="38"/>
      <c r="D11" s="39"/>
      <c r="E11" s="39"/>
      <c r="F11" s="39"/>
      <c r="G11" s="40"/>
      <c r="H11" s="40"/>
      <c r="I11" s="40"/>
      <c r="J11" s="41"/>
      <c r="K11" s="38"/>
      <c r="L11" s="39"/>
      <c r="M11" s="41"/>
      <c r="N11" s="38"/>
      <c r="O11" s="39"/>
      <c r="P11" s="41"/>
      <c r="Q11" s="29"/>
    </row>
    <row r="12" spans="1:17" s="1" customFormat="1" x14ac:dyDescent="0.2">
      <c r="A12" s="11" t="s">
        <v>94</v>
      </c>
      <c r="B12" s="37" t="s">
        <v>47</v>
      </c>
      <c r="C12" s="38"/>
      <c r="D12" s="39"/>
      <c r="E12" s="39"/>
      <c r="F12" s="39"/>
      <c r="G12" s="40"/>
      <c r="H12" s="40"/>
      <c r="I12" s="40"/>
      <c r="J12" s="41"/>
      <c r="K12" s="38"/>
      <c r="L12" s="39"/>
      <c r="M12" s="41"/>
      <c r="N12" s="38"/>
      <c r="O12" s="39"/>
      <c r="P12" s="41"/>
      <c r="Q12" s="28"/>
    </row>
    <row r="13" spans="1:17" s="1" customFormat="1" x14ac:dyDescent="0.2">
      <c r="A13" s="11" t="s">
        <v>4</v>
      </c>
      <c r="B13" s="37">
        <v>2405</v>
      </c>
      <c r="C13" s="38">
        <v>13</v>
      </c>
      <c r="D13" s="39">
        <v>88</v>
      </c>
      <c r="E13" s="39">
        <v>1940</v>
      </c>
      <c r="F13" s="39">
        <v>155</v>
      </c>
      <c r="G13" s="40">
        <v>7</v>
      </c>
      <c r="H13" s="40">
        <v>0</v>
      </c>
      <c r="I13" s="40">
        <v>53</v>
      </c>
      <c r="J13" s="41">
        <v>149</v>
      </c>
      <c r="K13" s="38">
        <v>1243</v>
      </c>
      <c r="L13" s="39">
        <v>1047</v>
      </c>
      <c r="M13" s="41">
        <v>115</v>
      </c>
      <c r="N13" s="38">
        <v>427</v>
      </c>
      <c r="O13" s="39">
        <v>1970</v>
      </c>
      <c r="P13" s="41">
        <v>8</v>
      </c>
      <c r="Q13" s="28">
        <v>17239260.940000001</v>
      </c>
    </row>
    <row r="14" spans="1:17" s="1" customFormat="1" x14ac:dyDescent="0.2">
      <c r="A14" s="11" t="s">
        <v>5</v>
      </c>
      <c r="B14" s="37">
        <v>46</v>
      </c>
      <c r="C14" s="38">
        <v>4</v>
      </c>
      <c r="D14" s="39">
        <v>1</v>
      </c>
      <c r="E14" s="39">
        <v>34</v>
      </c>
      <c r="F14" s="39"/>
      <c r="G14" s="40">
        <v>2</v>
      </c>
      <c r="H14" s="40"/>
      <c r="I14" s="40">
        <v>2</v>
      </c>
      <c r="J14" s="41">
        <v>3</v>
      </c>
      <c r="K14" s="38">
        <v>18</v>
      </c>
      <c r="L14" s="39">
        <v>26</v>
      </c>
      <c r="M14" s="41">
        <v>2</v>
      </c>
      <c r="N14" s="38">
        <v>9</v>
      </c>
      <c r="O14" s="39">
        <v>34</v>
      </c>
      <c r="P14" s="41">
        <v>3</v>
      </c>
      <c r="Q14" s="28">
        <v>594154.92000000004</v>
      </c>
    </row>
    <row r="15" spans="1:17" s="1" customFormat="1" x14ac:dyDescent="0.2">
      <c r="A15" s="11" t="s">
        <v>34</v>
      </c>
      <c r="B15" s="37">
        <v>466</v>
      </c>
      <c r="C15" s="38">
        <v>111</v>
      </c>
      <c r="D15" s="39">
        <v>23</v>
      </c>
      <c r="E15" s="39">
        <v>267</v>
      </c>
      <c r="F15" s="39">
        <v>5</v>
      </c>
      <c r="G15" s="40">
        <v>1</v>
      </c>
      <c r="H15" s="40">
        <v>0</v>
      </c>
      <c r="I15" s="40">
        <v>16</v>
      </c>
      <c r="J15" s="41">
        <v>43</v>
      </c>
      <c r="K15" s="38">
        <v>182</v>
      </c>
      <c r="L15" s="39">
        <v>253</v>
      </c>
      <c r="M15" s="41">
        <v>31</v>
      </c>
      <c r="N15" s="38">
        <v>71</v>
      </c>
      <c r="O15" s="39">
        <v>360</v>
      </c>
      <c r="P15" s="41">
        <v>35</v>
      </c>
      <c r="Q15" s="28">
        <v>4308652.74</v>
      </c>
    </row>
    <row r="16" spans="1:17" s="1" customFormat="1" x14ac:dyDescent="0.2">
      <c r="A16" s="11" t="s">
        <v>59</v>
      </c>
      <c r="B16" s="37">
        <v>447</v>
      </c>
      <c r="C16" s="38">
        <v>69</v>
      </c>
      <c r="D16" s="39">
        <v>71</v>
      </c>
      <c r="E16" s="39">
        <v>231</v>
      </c>
      <c r="F16" s="39">
        <v>9</v>
      </c>
      <c r="G16" s="40">
        <v>4</v>
      </c>
      <c r="H16" s="40">
        <v>1</v>
      </c>
      <c r="I16" s="40">
        <v>19</v>
      </c>
      <c r="J16" s="41">
        <v>43</v>
      </c>
      <c r="K16" s="38">
        <v>275</v>
      </c>
      <c r="L16" s="39">
        <v>127</v>
      </c>
      <c r="M16" s="41">
        <v>45</v>
      </c>
      <c r="N16" s="38">
        <v>15</v>
      </c>
      <c r="O16" s="39">
        <v>300</v>
      </c>
      <c r="P16" s="41">
        <v>132</v>
      </c>
      <c r="Q16" s="28">
        <v>1906218.66</v>
      </c>
    </row>
    <row r="17" spans="1:17" s="1" customFormat="1" x14ac:dyDescent="0.2">
      <c r="A17" s="11" t="s">
        <v>43</v>
      </c>
      <c r="B17" s="37">
        <v>390</v>
      </c>
      <c r="C17" s="38">
        <v>26</v>
      </c>
      <c r="D17" s="39">
        <v>5</v>
      </c>
      <c r="E17" s="39">
        <v>277</v>
      </c>
      <c r="F17" s="39">
        <v>0</v>
      </c>
      <c r="G17" s="40">
        <v>3</v>
      </c>
      <c r="H17" s="40">
        <v>0</v>
      </c>
      <c r="I17" s="40">
        <v>5</v>
      </c>
      <c r="J17" s="41">
        <v>74</v>
      </c>
      <c r="K17" s="38">
        <v>78</v>
      </c>
      <c r="L17" s="39">
        <v>261</v>
      </c>
      <c r="M17" s="41">
        <v>51</v>
      </c>
      <c r="N17" s="38">
        <v>0</v>
      </c>
      <c r="O17" s="39">
        <v>6</v>
      </c>
      <c r="P17" s="41">
        <v>384</v>
      </c>
      <c r="Q17" s="28">
        <v>2251696</v>
      </c>
    </row>
    <row r="18" spans="1:17" s="1" customFormat="1" x14ac:dyDescent="0.2">
      <c r="A18" s="11" t="s">
        <v>32</v>
      </c>
      <c r="B18" s="37">
        <v>717</v>
      </c>
      <c r="C18" s="38">
        <v>73</v>
      </c>
      <c r="D18" s="39">
        <v>13</v>
      </c>
      <c r="E18" s="39">
        <v>399</v>
      </c>
      <c r="F18" s="39">
        <v>1</v>
      </c>
      <c r="G18" s="40">
        <v>6</v>
      </c>
      <c r="H18" s="40"/>
      <c r="I18" s="40">
        <v>10</v>
      </c>
      <c r="J18" s="41">
        <v>215</v>
      </c>
      <c r="K18" s="38">
        <v>135</v>
      </c>
      <c r="L18" s="39">
        <v>407</v>
      </c>
      <c r="M18" s="41">
        <v>175</v>
      </c>
      <c r="N18" s="38">
        <v>0</v>
      </c>
      <c r="O18" s="39">
        <v>4</v>
      </c>
      <c r="P18" s="41">
        <v>713</v>
      </c>
      <c r="Q18" s="28">
        <v>1503410</v>
      </c>
    </row>
    <row r="19" spans="1:17" s="1" customFormat="1" ht="15.75" thickBot="1" x14ac:dyDescent="0.25">
      <c r="A19" s="11" t="s">
        <v>44</v>
      </c>
      <c r="B19" s="42" t="s">
        <v>47</v>
      </c>
      <c r="C19" s="38"/>
      <c r="D19" s="39"/>
      <c r="E19" s="39"/>
      <c r="F19" s="39"/>
      <c r="G19" s="40"/>
      <c r="H19" s="40"/>
      <c r="I19" s="40"/>
      <c r="J19" s="41"/>
      <c r="K19" s="38"/>
      <c r="L19" s="39"/>
      <c r="M19" s="41"/>
      <c r="N19" s="38"/>
      <c r="O19" s="39"/>
      <c r="P19" s="41"/>
      <c r="Q19" s="28"/>
    </row>
    <row r="20" spans="1:17" s="1" customFormat="1" ht="15.75" thickBot="1" x14ac:dyDescent="0.25">
      <c r="A20" s="13" t="s">
        <v>7</v>
      </c>
      <c r="B20" s="15">
        <f>SUM(B6:B19)</f>
        <v>33626</v>
      </c>
      <c r="C20" s="22">
        <f>SUM(C6:C19)</f>
        <v>2456</v>
      </c>
      <c r="D20" s="22">
        <f t="shared" ref="D20:J20" si="0">SUM(D6:D19)</f>
        <v>2539</v>
      </c>
      <c r="E20" s="22">
        <f t="shared" si="0"/>
        <v>23514</v>
      </c>
      <c r="F20" s="22">
        <f t="shared" si="0"/>
        <v>947</v>
      </c>
      <c r="G20" s="22">
        <f t="shared" si="0"/>
        <v>179</v>
      </c>
      <c r="H20" s="22">
        <f t="shared" si="0"/>
        <v>9</v>
      </c>
      <c r="I20" s="22">
        <f t="shared" si="0"/>
        <v>800</v>
      </c>
      <c r="J20" s="22">
        <f t="shared" si="0"/>
        <v>3182</v>
      </c>
      <c r="K20" s="22">
        <f t="shared" ref="K20" si="1">SUM(K6:K19)</f>
        <v>12769</v>
      </c>
      <c r="L20" s="22">
        <f t="shared" ref="L20" si="2">SUM(L6:L19)</f>
        <v>18244</v>
      </c>
      <c r="M20" s="22">
        <f t="shared" ref="M20" si="3">SUM(M6:M19)</f>
        <v>2613</v>
      </c>
      <c r="N20" s="22">
        <f t="shared" ref="N20" si="4">SUM(N6:N19)</f>
        <v>5766</v>
      </c>
      <c r="O20" s="22">
        <f t="shared" ref="O20" si="5">SUM(O6:O19)</f>
        <v>23578</v>
      </c>
      <c r="P20" s="22">
        <f t="shared" ref="P20" si="6">SUM(P6:P19)</f>
        <v>4282</v>
      </c>
      <c r="Q20" s="31">
        <f>SUM(Q6:Q18)</f>
        <v>111109595.80999999</v>
      </c>
    </row>
    <row r="21" spans="1:17" x14ac:dyDescent="0.2">
      <c r="B21" s="49"/>
      <c r="D21" t="s">
        <v>48</v>
      </c>
    </row>
    <row r="22" spans="1:17" x14ac:dyDescent="0.2">
      <c r="D22" t="s">
        <v>52</v>
      </c>
    </row>
    <row r="23" spans="1:17" x14ac:dyDescent="0.2">
      <c r="Q23" s="48"/>
    </row>
  </sheetData>
  <mergeCells count="9">
    <mergeCell ref="A1:Q1"/>
    <mergeCell ref="A2:Q2"/>
    <mergeCell ref="A3:Q3"/>
    <mergeCell ref="A4:A5"/>
    <mergeCell ref="B4:B5"/>
    <mergeCell ref="C4:J4"/>
    <mergeCell ref="K4:M4"/>
    <mergeCell ref="N4:P4"/>
    <mergeCell ref="Q4:Q5"/>
  </mergeCells>
  <pageMargins left="0.7" right="0.7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C4A13C0CA2C042A96898FF52FCDC61" ma:contentTypeVersion="18" ma:contentTypeDescription="Create a new document." ma:contentTypeScope="" ma:versionID="bc252f5ed8729631b8e56bce7f54b023">
  <xsd:schema xmlns:xsd="http://www.w3.org/2001/XMLSchema" xmlns:xs="http://www.w3.org/2001/XMLSchema" xmlns:p="http://schemas.microsoft.com/office/2006/metadata/properties" xmlns:ns2="947b49c1-b779-4173-a9b8-e322bfe24297" xmlns:ns3="ef516bc9-7540-43b0-8e05-106021154157" targetNamespace="http://schemas.microsoft.com/office/2006/metadata/properties" ma:root="true" ma:fieldsID="f0f68aaf4fdd54d98234d68798f32307" ns2:_="" ns3:_="">
    <xsd:import namespace="947b49c1-b779-4173-a9b8-e322bfe24297"/>
    <xsd:import namespace="ef516bc9-7540-43b0-8e05-106021154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b49c1-b779-4173-a9b8-e322bfe24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a1e848-1c7d-447e-9610-0128f4aa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16bc9-7540-43b0-8e05-1060211541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b4d4ea-1f2d-4377-91f3-f7df99510967}" ma:internalName="TaxCatchAll" ma:showField="CatchAllData" ma:web="ef516bc9-7540-43b0-8e05-106021154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7b49c1-b779-4173-a9b8-e322bfe24297">
      <Terms xmlns="http://schemas.microsoft.com/office/infopath/2007/PartnerControls"/>
    </lcf76f155ced4ddcb4097134ff3c332f>
    <TaxCatchAll xmlns="ef516bc9-7540-43b0-8e05-106021154157" xsi:nil="true"/>
  </documentManagement>
</p:properties>
</file>

<file path=customXml/itemProps1.xml><?xml version="1.0" encoding="utf-8"?>
<ds:datastoreItem xmlns:ds="http://schemas.openxmlformats.org/officeDocument/2006/customXml" ds:itemID="{13E5695C-5BC4-4BA8-B439-B7F808C2324C}"/>
</file>

<file path=customXml/itemProps2.xml><?xml version="1.0" encoding="utf-8"?>
<ds:datastoreItem xmlns:ds="http://schemas.openxmlformats.org/officeDocument/2006/customXml" ds:itemID="{C6126B5E-C896-4650-B75C-029C44F08CA9}"/>
</file>

<file path=customXml/itemProps3.xml><?xml version="1.0" encoding="utf-8"?>
<ds:datastoreItem xmlns:ds="http://schemas.openxmlformats.org/officeDocument/2006/customXml" ds:itemID="{1C1A97BD-26F8-492F-AFB4-3E5F44BCA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 1520 Report</vt:lpstr>
      <vt:lpstr>2021-22</vt:lpstr>
      <vt:lpstr>2024</vt:lpstr>
      <vt:lpstr>'Act 1520 Report'!Print_Area</vt:lpstr>
    </vt:vector>
  </TitlesOfParts>
  <Company>adhe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goff</dc:creator>
  <cp:lastModifiedBy>Nichole Abernathy (ADHE)</cp:lastModifiedBy>
  <cp:lastPrinted>2018-12-11T14:15:34Z</cp:lastPrinted>
  <dcterms:created xsi:type="dcterms:W3CDTF">2002-11-05T20:51:46Z</dcterms:created>
  <dcterms:modified xsi:type="dcterms:W3CDTF">2024-12-10T13:53:26Z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0x01010050C4A13C0CA2C042A96898FF52FCDC61</vt:lpwstr>
  </property>
</Properties>
</file>